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BF864B35-3F91-4AA1-8D4D-1105940549D2}" xr6:coauthVersionLast="43" xr6:coauthVersionMax="43" xr10:uidLastSave="{00000000-0000-0000-0000-000000000000}"/>
  <bookViews>
    <workbookView xWindow="20370" yWindow="-4785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4" i="1"/>
  <c r="G5" i="1"/>
  <c r="G6" i="1"/>
  <c r="G7" i="1"/>
  <c r="G3" i="1"/>
  <c r="F4" i="1"/>
  <c r="F5" i="1"/>
  <c r="F6" i="1"/>
  <c r="F7" i="1"/>
  <c r="F8" i="1"/>
  <c r="F9" i="1"/>
  <c r="F10" i="1"/>
  <c r="F11" i="1"/>
  <c r="F12" i="1"/>
  <c r="F13" i="1"/>
  <c r="F14" i="1"/>
  <c r="F3" i="1"/>
  <c r="C4" i="1" l="1"/>
  <c r="E4" i="1" s="1"/>
  <c r="C5" i="1"/>
  <c r="E5" i="1" s="1"/>
  <c r="C6" i="1"/>
  <c r="C7" i="1"/>
  <c r="C8" i="1"/>
  <c r="E8" i="1" s="1"/>
  <c r="C9" i="1"/>
  <c r="E9" i="1" s="1"/>
  <c r="C10" i="1"/>
  <c r="C11" i="1"/>
  <c r="C12" i="1"/>
  <c r="E12" i="1" s="1"/>
  <c r="C13" i="1"/>
  <c r="E13" i="1" s="1"/>
  <c r="C14" i="1"/>
  <c r="C3" i="1"/>
  <c r="D15" i="1"/>
  <c r="E3" i="1" l="1"/>
  <c r="E7" i="1"/>
  <c r="E11" i="1"/>
  <c r="E14" i="1"/>
  <c r="E10" i="1"/>
  <c r="E6" i="1"/>
  <c r="C15" i="1"/>
  <c r="B15" i="1"/>
  <c r="E15" i="1" l="1"/>
  <c r="G15" i="1"/>
  <c r="F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מחבר</author>
  </authors>
  <commentList>
    <comment ref="K2" authorId="0" shapeId="0" xr:uid="{F3990236-B3AC-4685-9C3E-A021781A8516}">
      <text>
        <r>
          <rPr>
            <b/>
            <sz val="9"/>
            <color indexed="81"/>
            <rFont val="Tahoma"/>
            <family val="2"/>
          </rPr>
          <t>יש להיוועץ ברואה החשבון מה הרווח הגולמי הרצי ולעדכן בתא הזה.</t>
        </r>
      </text>
    </comment>
  </commentList>
</comments>
</file>

<file path=xl/sharedStrings.xml><?xml version="1.0" encoding="utf-8"?>
<sst xmlns="http://schemas.openxmlformats.org/spreadsheetml/2006/main" count="24" uniqueCount="24">
  <si>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</si>
  <si>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</si>
  <si>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</si>
  <si>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</si>
  <si>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</si>
  <si>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</si>
  <si>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</si>
  <si>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</si>
  <si>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</si>
  <si>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</si>
  <si>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</si>
  <si>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</si>
  <si>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סה"כ</t>
  </si>
  <si>
    <t>חודש</t>
  </si>
  <si>
    <t>מכירות</t>
  </si>
  <si>
    <t>רווח ראלי מצטבר</t>
  </si>
  <si>
    <t>רווח ראלי חודשי</t>
  </si>
  <si>
    <t>רווח גולמי רצוי בעסק</t>
  </si>
  <si>
    <r>
      <t xml:space="preserve">אם הרווח הראלי </t>
    </r>
    <r>
      <rPr>
        <b/>
        <sz val="11"/>
        <color theme="1"/>
        <rFont val="Arial"/>
        <family val="2"/>
        <scheme val="minor"/>
      </rPr>
      <t>גבוהה</t>
    </r>
    <r>
      <rPr>
        <sz val="11"/>
        <color theme="1"/>
        <rFont val="Arial"/>
        <family val="2"/>
        <scheme val="minor"/>
      </rPr>
      <t xml:space="preserve"> מהרווח הגולמי הרצוי &gt; המשמעות היא שהקניות נמוכות הצורך &gt; העסק נמצא בחוסר מגוון וכמות מה שפוגע במכירות</t>
    </r>
  </si>
  <si>
    <r>
      <t xml:space="preserve">אם הרווח הראלי </t>
    </r>
    <r>
      <rPr>
        <b/>
        <sz val="11"/>
        <color theme="1"/>
        <rFont val="Arial"/>
        <family val="2"/>
        <scheme val="minor"/>
      </rPr>
      <t>נמוך</t>
    </r>
    <r>
      <rPr>
        <sz val="11"/>
        <color theme="1"/>
        <rFont val="Arial"/>
        <family val="2"/>
        <scheme val="minor"/>
      </rPr>
      <t xml:space="preserve"> מהרווח הגולמי הרצוי &gt; המשמעות היא שהקניות גבוהות מהצורך &gt; העסק נמצא בעודף מלאי, מה שפוגע בתזרים המזומנים ובעקיפין גם ברווח הגולמי ובדברים נוספים בעסק</t>
    </r>
  </si>
  <si>
    <t>טבלת ריווחיות ראלית</t>
  </si>
  <si>
    <t>קניות נדרשות</t>
  </si>
  <si>
    <t>קניות בפועל</t>
  </si>
  <si>
    <t>עודף / חוסר קניות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</si>
</sst>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rial"/>
      <family val="2"/>
      <scheme val="minor"/>
    </font>
    <font>
      <sz val="11"/>
      <color rgb="FF3F3F76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9"/>
      <color indexed="81"/>
      <name val="Tahoma"/>
      <family val="2"/>
    </font>
    <font>
      <b/>
      <sz val="11"/>
      <color rgb="FF3F3F76"/>
      <name val="Arial"/>
      <family val="2"/>
      <scheme val="minor"/>
    </font>
    <font>
      <sz val="26"/>
      <color rgb="FF004987"/>
      <name val="Arial"/>
      <family val="2"/>
      <scheme val="minor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4" fillId="2" borderId="1" xfId="1" applyFont="1"/>
    <xf numFmtId="0" fontId="0" fillId="0" borderId="0" xfId="0" applyAlignment="1"/>
    <xf numFmtId="164" fontId="4" fillId="2" borderId="1" xfId="1" applyNumberFormat="1" applyFont="1" applyProtection="1">
      <protection hidden="1"/>
    </xf>
    <xf numFmtId="9" fontId="4" fillId="2" borderId="1" xfId="1" applyNumberFormat="1" applyFont="1" applyProtection="1">
      <protection hidden="1"/>
    </xf>
    <xf numFmtId="9" fontId="1" fillId="2" borderId="1" xfId="1" applyNumberFormat="1" applyProtection="1">
      <protection hidden="1"/>
    </xf>
    <xf numFmtId="164" fontId="1" fillId="2" borderId="1" xfId="1" applyNumberFormat="1" applyProtection="1">
      <protection locked="0"/>
    </xf>
    <xf numFmtId="9" fontId="0" fillId="3" borderId="0" xfId="0" applyNumberFormat="1" applyFill="1" applyProtection="1">
      <protection locked="0"/>
    </xf>
    <xf numFmtId="164" fontId="1" fillId="2" borderId="1" xfId="2" applyNumberFormat="1" applyFont="1" applyFill="1" applyBorder="1" applyProtection="1">
      <protection locked="0"/>
    </xf>
    <xf numFmtId="164" fontId="1" fillId="2" borderId="1" xfId="1" applyNumberFormat="1" applyProtection="1">
      <protection hidden="1"/>
    </xf>
    <xf numFmtId="164" fontId="1" fillId="2" borderId="1" xfId="2" applyNumberFormat="1" applyFont="1" applyFill="1" applyBorder="1" applyProtection="1">
      <protection hidden="1"/>
    </xf>
    <xf numFmtId="0" fontId="5" fillId="0" borderId="2" xfId="0" applyFont="1" applyBorder="1" applyAlignment="1">
      <alignment horizontal="right" vertical="center" wrapText="1"/>
    </xf>
  </cellXfs>
  <cellStyles count="3">
    <cellStyle name="Comma" xfId="2" builtinId="3"/>
    <cellStyle name="Normal" xfId="0" builtinId="0"/>
    <cellStyle name="קלט" xfId="1" builtinId="20"/>
  </cellStyles>
  <dxfs count="0"/>
  <tableStyles count="0" defaultTableStyle="TableStyleMedium2" defaultPivotStyle="PivotStyleLight16"/>
  <colors>
    <mruColors>
      <color rgb="FF21B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57150</xdr:rowOff>
    </xdr:from>
    <xdr:to>
      <xdr:col>7</xdr:col>
      <xdr:colOff>558530</xdr:colOff>
      <xdr:row>0</xdr:row>
      <xdr:rowOff>1149213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591C0A16-0D2E-47DD-8892-2077F9B25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302545" y="57150"/>
          <a:ext cx="2158730" cy="1092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1B65D"/>
  </sheetPr>
  <dimension ref="A1:N17"/>
  <sheetViews>
    <sheetView showGridLines="0" rightToLeft="1" tabSelected="1" workbookViewId="0">
      <selection activeCell="K2" sqref="K2"/>
    </sheetView>
  </sheetViews>
  <sheetFormatPr defaultRowHeight="14.25" x14ac:dyDescent="0.2"/>
  <cols>
    <col min="2" max="2" width="10.875" customWidth="1"/>
    <col min="3" max="3" width="11.25" customWidth="1"/>
    <col min="4" max="4" width="10.125" bestFit="1" customWidth="1"/>
    <col min="5" max="5" width="14.5" bestFit="1" customWidth="1"/>
    <col min="6" max="6" width="13.25" bestFit="1" customWidth="1"/>
    <col min="7" max="7" width="14" bestFit="1" customWidth="1"/>
    <col min="9" max="9" width="10.875" bestFit="1" customWidth="1"/>
  </cols>
  <sheetData>
    <row r="1" spans="1:14" ht="91.5" customHeight="1" x14ac:dyDescent="0.2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5" x14ac:dyDescent="0.25">
      <c r="A2" s="1" t="s">
        <v>13</v>
      </c>
      <c r="B2" s="1" t="s">
        <v>14</v>
      </c>
      <c r="C2" s="1" t="s">
        <v>21</v>
      </c>
      <c r="D2" s="1" t="s">
        <v>22</v>
      </c>
      <c r="E2" s="1" t="s">
        <v>23</v>
      </c>
      <c r="F2" s="1" t="s">
        <v>16</v>
      </c>
      <c r="G2" s="1" t="s">
        <v>15</v>
      </c>
      <c r="I2" t="s">
        <v>17</v>
      </c>
      <c r="K2" s="7">
        <v>0.4</v>
      </c>
    </row>
    <row r="3" spans="1:14" ht="15" x14ac:dyDescent="0.25">
      <c r="A3" s="1" t="s">
        <v>0</v>
      </c>
      <c r="B3" s="6">
        <v>100000</v>
      </c>
      <c r="C3" s="9">
        <f t="shared" ref="C3:C14" si="0">B3*(1-K$2)</f>
        <v>60000</v>
      </c>
      <c r="D3" s="8">
        <v>50000</v>
      </c>
      <c r="E3" s="10">
        <f>D3-C3</f>
        <v>-10000</v>
      </c>
      <c r="F3" s="5">
        <f>IF(D3&gt;0,1-(D3/B3),"")</f>
        <v>0.5</v>
      </c>
      <c r="G3" s="5">
        <f>IF(D3&gt;0,1-(SUM(D$3:D3)/SUM(B$3:B3)),"")</f>
        <v>0.5</v>
      </c>
    </row>
    <row r="4" spans="1:14" ht="15" x14ac:dyDescent="0.25">
      <c r="A4" s="1" t="s">
        <v>1</v>
      </c>
      <c r="B4" s="6">
        <v>200000</v>
      </c>
      <c r="C4" s="9">
        <f t="shared" si="0"/>
        <v>120000</v>
      </c>
      <c r="D4" s="8">
        <v>150000</v>
      </c>
      <c r="E4" s="10">
        <f t="shared" ref="E4:E14" si="1">D4-C4</f>
        <v>30000</v>
      </c>
      <c r="F4" s="5">
        <f t="shared" ref="F4:F14" si="2">IF(D4&gt;0,1-(D4/B4),"")</f>
        <v>0.25</v>
      </c>
      <c r="G4" s="5">
        <f>IF(D4&gt;0,1-(SUM(D$3:D4)/SUM(B$3:B4)),"")</f>
        <v>0.33333333333333337</v>
      </c>
    </row>
    <row r="5" spans="1:14" ht="15" x14ac:dyDescent="0.25">
      <c r="A5" s="1" t="s">
        <v>2</v>
      </c>
      <c r="B5" s="6">
        <v>0</v>
      </c>
      <c r="C5" s="9">
        <f t="shared" si="0"/>
        <v>0</v>
      </c>
      <c r="D5" s="8"/>
      <c r="E5" s="10">
        <f t="shared" si="1"/>
        <v>0</v>
      </c>
      <c r="F5" s="5" t="str">
        <f t="shared" si="2"/>
        <v/>
      </c>
      <c r="G5" s="5" t="str">
        <f>IF(D5&gt;0,1-(SUM(D$3:D5)/SUM(B$3:B5)),"")</f>
        <v/>
      </c>
    </row>
    <row r="6" spans="1:14" ht="15" x14ac:dyDescent="0.25">
      <c r="A6" s="1" t="s">
        <v>3</v>
      </c>
      <c r="B6" s="6">
        <v>0</v>
      </c>
      <c r="C6" s="9">
        <f t="shared" si="0"/>
        <v>0</v>
      </c>
      <c r="D6" s="8"/>
      <c r="E6" s="10">
        <f t="shared" si="1"/>
        <v>0</v>
      </c>
      <c r="F6" s="5" t="str">
        <f t="shared" si="2"/>
        <v/>
      </c>
      <c r="G6" s="5" t="str">
        <f>IF(D6&gt;0,1-(SUM(D$3:D6)/SUM(B$3:B6)),"")</f>
        <v/>
      </c>
    </row>
    <row r="7" spans="1:14" ht="15" x14ac:dyDescent="0.25">
      <c r="A7" s="1" t="s">
        <v>4</v>
      </c>
      <c r="B7" s="6"/>
      <c r="C7" s="9">
        <f t="shared" si="0"/>
        <v>0</v>
      </c>
      <c r="D7" s="8"/>
      <c r="E7" s="10">
        <f t="shared" si="1"/>
        <v>0</v>
      </c>
      <c r="F7" s="5" t="str">
        <f t="shared" si="2"/>
        <v/>
      </c>
      <c r="G7" s="5" t="str">
        <f>IF(D7&gt;0,1-(SUM(D$3:D7)/SUM(B$3:B7)),"")</f>
        <v/>
      </c>
    </row>
    <row r="8" spans="1:14" ht="15" x14ac:dyDescent="0.25">
      <c r="A8" s="1" t="s">
        <v>5</v>
      </c>
      <c r="B8" s="6"/>
      <c r="C8" s="9">
        <f t="shared" si="0"/>
        <v>0</v>
      </c>
      <c r="D8" s="8"/>
      <c r="E8" s="10">
        <f t="shared" si="1"/>
        <v>0</v>
      </c>
      <c r="F8" s="5" t="str">
        <f t="shared" si="2"/>
        <v/>
      </c>
      <c r="G8" s="5" t="str">
        <f>IF(D8&gt;0,1-(SUM(D$3:D8)/SUM(B$3:B8)),"")</f>
        <v/>
      </c>
    </row>
    <row r="9" spans="1:14" ht="15" x14ac:dyDescent="0.25">
      <c r="A9" s="1" t="s">
        <v>6</v>
      </c>
      <c r="B9" s="6"/>
      <c r="C9" s="9">
        <f t="shared" si="0"/>
        <v>0</v>
      </c>
      <c r="D9" s="8"/>
      <c r="E9" s="10">
        <f t="shared" si="1"/>
        <v>0</v>
      </c>
      <c r="F9" s="5" t="str">
        <f t="shared" si="2"/>
        <v/>
      </c>
      <c r="G9" s="5" t="str">
        <f>IF(D9&gt;0,1-(SUM(D$3:D9)/SUM(B$3:B9)),"")</f>
        <v/>
      </c>
    </row>
    <row r="10" spans="1:14" ht="15" x14ac:dyDescent="0.25">
      <c r="A10" s="1" t="s">
        <v>7</v>
      </c>
      <c r="B10" s="6"/>
      <c r="C10" s="9">
        <f t="shared" si="0"/>
        <v>0</v>
      </c>
      <c r="D10" s="8"/>
      <c r="E10" s="10">
        <f t="shared" si="1"/>
        <v>0</v>
      </c>
      <c r="F10" s="5" t="str">
        <f t="shared" si="2"/>
        <v/>
      </c>
      <c r="G10" s="5" t="str">
        <f>IF(D10&gt;0,1-(SUM(D$3:D10)/SUM(B$3:B10)),"")</f>
        <v/>
      </c>
    </row>
    <row r="11" spans="1:14" ht="15" x14ac:dyDescent="0.25">
      <c r="A11" s="1" t="s">
        <v>8</v>
      </c>
      <c r="B11" s="6"/>
      <c r="C11" s="9">
        <f t="shared" si="0"/>
        <v>0</v>
      </c>
      <c r="D11" s="8"/>
      <c r="E11" s="10">
        <f t="shared" si="1"/>
        <v>0</v>
      </c>
      <c r="F11" s="5" t="str">
        <f t="shared" si="2"/>
        <v/>
      </c>
      <c r="G11" s="5" t="str">
        <f>IF(D11&gt;0,1-(SUM(D$3:D11)/SUM(B$3:B11)),"")</f>
        <v/>
      </c>
    </row>
    <row r="12" spans="1:14" ht="15" x14ac:dyDescent="0.25">
      <c r="A12" s="1" t="s">
        <v>9</v>
      </c>
      <c r="B12" s="6"/>
      <c r="C12" s="9">
        <f t="shared" si="0"/>
        <v>0</v>
      </c>
      <c r="D12" s="8"/>
      <c r="E12" s="10">
        <f t="shared" si="1"/>
        <v>0</v>
      </c>
      <c r="F12" s="5" t="str">
        <f t="shared" si="2"/>
        <v/>
      </c>
      <c r="G12" s="5" t="str">
        <f>IF(D12&gt;0,1-(SUM(D$3:D12)/SUM(B$3:B12)),"")</f>
        <v/>
      </c>
    </row>
    <row r="13" spans="1:14" ht="15" x14ac:dyDescent="0.25">
      <c r="A13" s="1" t="s">
        <v>10</v>
      </c>
      <c r="B13" s="6"/>
      <c r="C13" s="9">
        <f t="shared" si="0"/>
        <v>0</v>
      </c>
      <c r="D13" s="8"/>
      <c r="E13" s="10">
        <f t="shared" si="1"/>
        <v>0</v>
      </c>
      <c r="F13" s="5" t="str">
        <f t="shared" si="2"/>
        <v/>
      </c>
      <c r="G13" s="5" t="str">
        <f>IF(D13&gt;0,1-(SUM(D$3:D13)/SUM(B$3:B13)),"")</f>
        <v/>
      </c>
    </row>
    <row r="14" spans="1:14" ht="15" x14ac:dyDescent="0.25">
      <c r="A14" s="1" t="s">
        <v>11</v>
      </c>
      <c r="B14" s="6"/>
      <c r="C14" s="9">
        <f t="shared" si="0"/>
        <v>0</v>
      </c>
      <c r="D14" s="8"/>
      <c r="E14" s="10">
        <f t="shared" si="1"/>
        <v>0</v>
      </c>
      <c r="F14" s="5" t="str">
        <f t="shared" si="2"/>
        <v/>
      </c>
      <c r="G14" s="5" t="str">
        <f>IF(D14&gt;0,1-(SUM(D$3:D14)/SUM(B$3:B14)),"")</f>
        <v/>
      </c>
    </row>
    <row r="15" spans="1:14" ht="15" x14ac:dyDescent="0.25">
      <c r="A15" s="1" t="s">
        <v>12</v>
      </c>
      <c r="B15" s="3">
        <f>SUM(B3:B14)</f>
        <v>300000</v>
      </c>
      <c r="C15" s="3">
        <f>SUM(C3:C14)</f>
        <v>180000</v>
      </c>
      <c r="D15" s="3">
        <f t="shared" ref="D15:E15" si="3">SUM(D3:D14)</f>
        <v>200000</v>
      </c>
      <c r="E15" s="3">
        <f t="shared" si="3"/>
        <v>20000</v>
      </c>
      <c r="F15" s="4">
        <f t="shared" ref="F3:F15" si="4">IF(C15&gt;0,1-(C15/B15),"")</f>
        <v>0.4</v>
      </c>
      <c r="G15" s="4">
        <f>IF(C15&gt;0,1-(SUM(C$3:C15)/SUM(B$3:B15)),"")</f>
        <v>0.4</v>
      </c>
    </row>
    <row r="16" spans="1:14" ht="15" x14ac:dyDescent="0.25">
      <c r="A16" s="2" t="s">
        <v>18</v>
      </c>
    </row>
    <row r="17" spans="1:1" ht="15" x14ac:dyDescent="0.25">
      <c r="A17" t="s">
        <v>19</v>
      </c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2019-04-21T08:57:56Z</dcterms:modified>
</cp:coreProperties>
</file>