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licers/slicer1.xml" ContentType="application/vnd.ms-excel.slicer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filterPrivacy="1" codeName="חוברת_עבודה_זו"/>
  <xr:revisionPtr revIDLastSave="0" documentId="13_ncr:1_{EFDC039F-F44E-47F9-ADDD-657C1B024D65}" xr6:coauthVersionLast="43" xr6:coauthVersionMax="43" xr10:uidLastSave="{00000000-0000-0000-0000-000000000000}"/>
  <bookViews>
    <workbookView xWindow="20370" yWindow="-4785" windowWidth="29040" windowHeight="15840" firstSheet="1" activeTab="1" xr2:uid="{00000000-000D-0000-FFFF-FFFF00000000}"/>
  </bookViews>
  <sheets>
    <sheet name="גיליון1" sheetId="7" state="hidden" r:id="rId1"/>
    <sheet name="טבלת צמיחה" sheetId="1" r:id="rId2"/>
    <sheet name="טבלת יעדים וביצוע" sheetId="2" r:id="rId3"/>
    <sheet name="גרפים" sheetId="4" r:id="rId4"/>
  </sheets>
  <definedNames>
    <definedName name="Slicer_מכירות">#N/A</definedName>
  </definedNames>
  <calcPr calcId="191029"/>
  <pivotCaches>
    <pivotCache cacheId="3" r:id="rId5"/>
  </pivotCaches>
  <extLst>
    <ext xmlns:x14="http://schemas.microsoft.com/office/spreadsheetml/2009/9/main" uri="{BBE1A952-AA13-448e-AADC-164F8A28A991}">
      <x14:slicerCaches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4" l="1"/>
  <c r="F12" i="4"/>
  <c r="G12" i="4"/>
  <c r="H12" i="4"/>
  <c r="I12" i="4"/>
  <c r="J12" i="4"/>
  <c r="K12" i="4"/>
  <c r="L12" i="4"/>
  <c r="M12" i="4"/>
  <c r="E13" i="4"/>
  <c r="F13" i="4"/>
  <c r="G13" i="4"/>
  <c r="H13" i="4"/>
  <c r="I13" i="4"/>
  <c r="J13" i="4"/>
  <c r="K13" i="4"/>
  <c r="L13" i="4"/>
  <c r="M13" i="4"/>
  <c r="C30" i="2"/>
  <c r="D30" i="2"/>
  <c r="E30" i="2"/>
  <c r="F30" i="2"/>
  <c r="G30" i="2"/>
  <c r="H30" i="2"/>
  <c r="I30" i="2"/>
  <c r="J30" i="2"/>
  <c r="K30" i="2"/>
  <c r="L30" i="2"/>
  <c r="M30" i="2"/>
  <c r="N30" i="2"/>
  <c r="C31" i="2"/>
  <c r="D31" i="2"/>
  <c r="E31" i="2"/>
  <c r="F31" i="2"/>
  <c r="G31" i="2"/>
  <c r="H31" i="2"/>
  <c r="I31" i="2"/>
  <c r="J31" i="2"/>
  <c r="K31" i="2"/>
  <c r="L31" i="2"/>
  <c r="M31" i="2"/>
  <c r="N31" i="2"/>
  <c r="C32" i="2"/>
  <c r="D32" i="2"/>
  <c r="E32" i="2"/>
  <c r="F32" i="2"/>
  <c r="G32" i="2"/>
  <c r="H32" i="2"/>
  <c r="I32" i="2"/>
  <c r="J32" i="2"/>
  <c r="K32" i="2"/>
  <c r="L32" i="2"/>
  <c r="M32" i="2"/>
  <c r="N32" i="2"/>
  <c r="C33" i="2"/>
  <c r="D33" i="2"/>
  <c r="E33" i="2"/>
  <c r="F33" i="2"/>
  <c r="G33" i="2"/>
  <c r="H33" i="2"/>
  <c r="I33" i="2"/>
  <c r="J33" i="2"/>
  <c r="K33" i="2"/>
  <c r="L33" i="2"/>
  <c r="M33" i="2"/>
  <c r="N33" i="2"/>
  <c r="C34" i="2"/>
  <c r="D34" i="2"/>
  <c r="E34" i="2"/>
  <c r="F34" i="2"/>
  <c r="G34" i="2"/>
  <c r="H34" i="2"/>
  <c r="I34" i="2"/>
  <c r="J34" i="2"/>
  <c r="K34" i="2"/>
  <c r="L34" i="2"/>
  <c r="M34" i="2"/>
  <c r="N34" i="2"/>
  <c r="C35" i="2"/>
  <c r="D35" i="2"/>
  <c r="E35" i="2"/>
  <c r="F35" i="2"/>
  <c r="G35" i="2"/>
  <c r="H35" i="2"/>
  <c r="I35" i="2"/>
  <c r="J35" i="2"/>
  <c r="K35" i="2"/>
  <c r="L35" i="2"/>
  <c r="M35" i="2"/>
  <c r="N35" i="2"/>
  <c r="C36" i="2"/>
  <c r="D36" i="2"/>
  <c r="E36" i="2"/>
  <c r="F36" i="2"/>
  <c r="G36" i="2"/>
  <c r="H36" i="2"/>
  <c r="I36" i="2"/>
  <c r="J36" i="2"/>
  <c r="K36" i="2"/>
  <c r="L36" i="2"/>
  <c r="M36" i="2"/>
  <c r="N36" i="2"/>
  <c r="C37" i="2"/>
  <c r="D37" i="2"/>
  <c r="E37" i="2"/>
  <c r="F37" i="2"/>
  <c r="G37" i="2"/>
  <c r="H37" i="2"/>
  <c r="I37" i="2"/>
  <c r="J37" i="2"/>
  <c r="K37" i="2"/>
  <c r="L37" i="2"/>
  <c r="M37" i="2"/>
  <c r="N37" i="2"/>
  <c r="C38" i="2"/>
  <c r="D38" i="2"/>
  <c r="E38" i="2"/>
  <c r="F38" i="2"/>
  <c r="G38" i="2"/>
  <c r="H38" i="2"/>
  <c r="I38" i="2"/>
  <c r="J38" i="2"/>
  <c r="K38" i="2"/>
  <c r="L38" i="2"/>
  <c r="M38" i="2"/>
  <c r="N38" i="2"/>
  <c r="C39" i="2"/>
  <c r="D39" i="2"/>
  <c r="E39" i="2"/>
  <c r="F39" i="2"/>
  <c r="G39" i="2"/>
  <c r="H39" i="2"/>
  <c r="I39" i="2"/>
  <c r="J39" i="2"/>
  <c r="K39" i="2"/>
  <c r="L39" i="2"/>
  <c r="M39" i="2"/>
  <c r="N39" i="2"/>
  <c r="D29" i="2"/>
  <c r="E29" i="2"/>
  <c r="F29" i="2"/>
  <c r="G29" i="2"/>
  <c r="H29" i="2"/>
  <c r="I29" i="2"/>
  <c r="J29" i="2"/>
  <c r="K29" i="2"/>
  <c r="L29" i="2"/>
  <c r="M29" i="2"/>
  <c r="N29" i="2"/>
  <c r="C29" i="2"/>
  <c r="O30" i="2"/>
  <c r="O31" i="2"/>
  <c r="O32" i="2"/>
  <c r="O33" i="2"/>
  <c r="O34" i="2"/>
  <c r="O35" i="2"/>
  <c r="O36" i="2"/>
  <c r="O37" i="2"/>
  <c r="O38" i="2"/>
  <c r="O39" i="2"/>
  <c r="O29" i="2"/>
  <c r="C17" i="1" l="1"/>
  <c r="D17" i="1"/>
  <c r="E17" i="1"/>
  <c r="F17" i="1"/>
  <c r="G17" i="1"/>
  <c r="H17" i="1"/>
  <c r="I17" i="1"/>
  <c r="J17" i="1"/>
  <c r="K17" i="1"/>
  <c r="L17" i="1"/>
  <c r="M17" i="1"/>
  <c r="N17" i="1"/>
  <c r="C18" i="1"/>
  <c r="D18" i="1"/>
  <c r="E18" i="1"/>
  <c r="F18" i="1"/>
  <c r="G18" i="1"/>
  <c r="H18" i="1"/>
  <c r="I18" i="1"/>
  <c r="J18" i="1"/>
  <c r="K18" i="1"/>
  <c r="L18" i="1"/>
  <c r="M18" i="1"/>
  <c r="N18" i="1"/>
  <c r="C19" i="1"/>
  <c r="D19" i="1"/>
  <c r="E19" i="1"/>
  <c r="F19" i="1"/>
  <c r="G19" i="1"/>
  <c r="H19" i="1"/>
  <c r="I19" i="1"/>
  <c r="J19" i="1"/>
  <c r="K19" i="1"/>
  <c r="L19" i="1"/>
  <c r="M19" i="1"/>
  <c r="N19" i="1"/>
  <c r="C20" i="1"/>
  <c r="D20" i="1"/>
  <c r="E20" i="1"/>
  <c r="F20" i="1"/>
  <c r="G20" i="1"/>
  <c r="H20" i="1"/>
  <c r="I20" i="1"/>
  <c r="J20" i="1"/>
  <c r="K20" i="1"/>
  <c r="L20" i="1"/>
  <c r="M20" i="1"/>
  <c r="N20" i="1"/>
  <c r="C21" i="1"/>
  <c r="D21" i="1"/>
  <c r="E21" i="1"/>
  <c r="F21" i="1"/>
  <c r="G21" i="1"/>
  <c r="H21" i="1"/>
  <c r="I21" i="1"/>
  <c r="J21" i="1"/>
  <c r="K21" i="1"/>
  <c r="L21" i="1"/>
  <c r="M21" i="1"/>
  <c r="N21" i="1"/>
  <c r="C22" i="1"/>
  <c r="D22" i="1"/>
  <c r="E22" i="1"/>
  <c r="F22" i="1"/>
  <c r="G22" i="1"/>
  <c r="H22" i="1"/>
  <c r="I22" i="1"/>
  <c r="J22" i="1"/>
  <c r="K22" i="1"/>
  <c r="L22" i="1"/>
  <c r="M22" i="1"/>
  <c r="N22" i="1"/>
  <c r="C23" i="1"/>
  <c r="D23" i="1"/>
  <c r="E23" i="1"/>
  <c r="F23" i="1"/>
  <c r="G23" i="1"/>
  <c r="H23" i="1"/>
  <c r="I23" i="1"/>
  <c r="J23" i="1"/>
  <c r="K23" i="1"/>
  <c r="L23" i="1"/>
  <c r="M23" i="1"/>
  <c r="N23" i="1"/>
  <c r="C24" i="1"/>
  <c r="D24" i="1"/>
  <c r="E24" i="1"/>
  <c r="F24" i="1"/>
  <c r="G24" i="1"/>
  <c r="H24" i="1"/>
  <c r="I24" i="1"/>
  <c r="J24" i="1"/>
  <c r="K24" i="1"/>
  <c r="L24" i="1"/>
  <c r="M24" i="1"/>
  <c r="N24" i="1"/>
  <c r="L25" i="1"/>
  <c r="M25" i="1"/>
  <c r="N25" i="1"/>
  <c r="D25" i="1"/>
  <c r="E25" i="1"/>
  <c r="F25" i="1"/>
  <c r="G25" i="1"/>
  <c r="H25" i="1"/>
  <c r="I25" i="1"/>
  <c r="J25" i="1"/>
  <c r="K25" i="1"/>
  <c r="C25" i="1"/>
  <c r="O26" i="2" l="1"/>
  <c r="O25" i="2"/>
  <c r="O24" i="2"/>
  <c r="O23" i="2"/>
  <c r="O22" i="2"/>
  <c r="O21" i="2"/>
  <c r="O20" i="2"/>
  <c r="O19" i="2"/>
  <c r="O18" i="2"/>
  <c r="O17" i="2"/>
  <c r="O16" i="2"/>
  <c r="O13" i="2" l="1"/>
  <c r="O12" i="2"/>
  <c r="O11" i="2"/>
  <c r="O10" i="2"/>
  <c r="O9" i="2"/>
  <c r="O8" i="2"/>
  <c r="O7" i="2"/>
  <c r="O6" i="2"/>
  <c r="O5" i="2"/>
  <c r="O4" i="2"/>
  <c r="O3" i="2"/>
  <c r="O17" i="1" l="1"/>
  <c r="O18" i="1"/>
  <c r="O19" i="1"/>
  <c r="O20" i="1"/>
  <c r="O21" i="1"/>
  <c r="O22" i="1"/>
  <c r="O23" i="1"/>
  <c r="O24" i="1"/>
  <c r="O25" i="1"/>
  <c r="O26" i="1"/>
  <c r="C26" i="1" l="1"/>
  <c r="D26" i="1"/>
  <c r="E26" i="1"/>
  <c r="F26" i="1"/>
  <c r="G26" i="1"/>
  <c r="H26" i="1"/>
  <c r="I26" i="1"/>
  <c r="J26" i="1"/>
  <c r="K26" i="1"/>
  <c r="L26" i="1"/>
  <c r="M26" i="1"/>
  <c r="N26" i="1"/>
  <c r="O13" i="1"/>
  <c r="O5" i="1"/>
  <c r="O6" i="1"/>
  <c r="O7" i="1"/>
  <c r="O8" i="1"/>
  <c r="O9" i="1"/>
  <c r="O10" i="1"/>
  <c r="O11" i="1"/>
  <c r="O12" i="1"/>
  <c r="O4" i="1"/>
  <c r="O3" i="1"/>
</calcChain>
</file>

<file path=xl/sharedStrings.xml><?xml version="1.0" encoding="utf-8"?>
<sst xmlns="http://schemas.openxmlformats.org/spreadsheetml/2006/main" count="111" uniqueCount="42">
  <si>
    <t>ינואר</t>
  </si>
  <si>
    <t>פברואר</t>
  </si>
  <si>
    <t>מרץ</t>
  </si>
  <si>
    <t>אפריל</t>
  </si>
  <si>
    <t>מאי</t>
  </si>
  <si>
    <t>יוני</t>
  </si>
  <si>
    <t>יולי</t>
  </si>
  <si>
    <t>אוגוסט</t>
  </si>
  <si>
    <t>ספטמבר</t>
  </si>
  <si>
    <t>אוקטובר</t>
  </si>
  <si>
    <t>נובמבר</t>
  </si>
  <si>
    <t>דצמבר</t>
  </si>
  <si>
    <t>סה"כ</t>
  </si>
  <si>
    <t>מכירות</t>
  </si>
  <si>
    <t>שנת הבסיס, אין נתונים להשוואה</t>
  </si>
  <si>
    <t>אינטרנט</t>
  </si>
  <si>
    <t>ירידים</t>
  </si>
  <si>
    <t>פופ אפ</t>
  </si>
  <si>
    <t>אינטרנט חול</t>
  </si>
  <si>
    <t>סניף א</t>
  </si>
  <si>
    <t>סניף ב</t>
  </si>
  <si>
    <t>נוסף</t>
  </si>
  <si>
    <t>מגמה</t>
  </si>
  <si>
    <t>טבלת השוואה בין יעדים לביצוע</t>
  </si>
  <si>
    <t>יעדים</t>
  </si>
  <si>
    <t>ביצוע</t>
  </si>
  <si>
    <t>אחוז השינוי</t>
  </si>
  <si>
    <t>סכום של ינואר</t>
  </si>
  <si>
    <t>סכום של פברואר</t>
  </si>
  <si>
    <t>סכום של מרץ</t>
  </si>
  <si>
    <t>סכום של אפריל</t>
  </si>
  <si>
    <t>סכום של מאי</t>
  </si>
  <si>
    <t>סכום של יוני</t>
  </si>
  <si>
    <t>סכום של יולי</t>
  </si>
  <si>
    <t>סכום של אוגוסט</t>
  </si>
  <si>
    <t>סכום של ספטמבר</t>
  </si>
  <si>
    <t>סכום של אוקטובר</t>
  </si>
  <si>
    <t>סכום של נובמבר</t>
  </si>
  <si>
    <t>סכום של דצמבר</t>
  </si>
  <si>
    <t>תוויות עמודה</t>
  </si>
  <si>
    <t>סכום כולל</t>
  </si>
  <si>
    <t>ערכים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</si>
</sst>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26"/>
      <color rgb="FF004987"/>
      <name val="Arial"/>
      <family val="2"/>
      <scheme val="minor"/>
    </font>
    <font>
      <sz val="26"/>
      <color rgb="FF21B6C1"/>
      <name val="Arial"/>
      <family val="2"/>
      <scheme val="minor"/>
    </font>
    <font>
      <sz val="26"/>
      <color rgb="FFF9A61A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0" borderId="2" xfId="0" applyBorder="1"/>
    <xf numFmtId="43" fontId="0" fillId="0" borderId="1" xfId="1" applyFont="1" applyBorder="1" applyProtection="1">
      <protection locked="0"/>
    </xf>
    <xf numFmtId="43" fontId="0" fillId="0" borderId="2" xfId="1" applyFont="1" applyBorder="1" applyProtection="1">
      <protection locked="0"/>
    </xf>
    <xf numFmtId="0" fontId="0" fillId="0" borderId="1" xfId="0" applyBorder="1" applyProtection="1">
      <protection hidden="1"/>
    </xf>
    <xf numFmtId="43" fontId="0" fillId="0" borderId="1" xfId="1" applyFont="1" applyBorder="1" applyProtection="1">
      <protection hidden="1"/>
    </xf>
    <xf numFmtId="43" fontId="0" fillId="0" borderId="2" xfId="1" applyFont="1" applyBorder="1" applyProtection="1">
      <protection hidden="1"/>
    </xf>
    <xf numFmtId="9" fontId="0" fillId="0" borderId="1" xfId="2" applyFont="1" applyBorder="1" applyProtection="1">
      <protection hidden="1"/>
    </xf>
    <xf numFmtId="9" fontId="0" fillId="0" borderId="2" xfId="2" applyFont="1" applyBorder="1" applyProtection="1">
      <protection hidden="1"/>
    </xf>
    <xf numFmtId="0" fontId="0" fillId="0" borderId="0" xfId="0" applyProtection="1">
      <protection hidden="1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right"/>
    </xf>
    <xf numFmtId="9" fontId="0" fillId="0" borderId="1" xfId="2" applyFont="1" applyBorder="1" applyAlignment="1">
      <alignment horizontal="center"/>
    </xf>
    <xf numFmtId="0" fontId="2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21B6C1"/>
      <color rgb="FF004987"/>
      <color rgb="FFF9A61A"/>
      <color rgb="FF0066FF"/>
      <color rgb="FF010004"/>
      <color rgb="FF0101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[השוואת מכירות.xlsx]גיליון1!PivotTable1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גיליון1!$B$3:$B$4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גיליון1!$A$5:$A$16</c:f>
              <c:strCache>
                <c:ptCount val="12"/>
                <c:pt idx="0">
                  <c:v>סכום של ינואר</c:v>
                </c:pt>
                <c:pt idx="1">
                  <c:v>סכום של פברואר</c:v>
                </c:pt>
                <c:pt idx="2">
                  <c:v>סכום של מרץ</c:v>
                </c:pt>
                <c:pt idx="3">
                  <c:v>סכום של אפריל</c:v>
                </c:pt>
                <c:pt idx="4">
                  <c:v>סכום של מאי</c:v>
                </c:pt>
                <c:pt idx="5">
                  <c:v>סכום של יוני</c:v>
                </c:pt>
                <c:pt idx="6">
                  <c:v>סכום של יולי</c:v>
                </c:pt>
                <c:pt idx="7">
                  <c:v>סכום של אוגוסט</c:v>
                </c:pt>
                <c:pt idx="8">
                  <c:v>סכום של ספטמבר</c:v>
                </c:pt>
                <c:pt idx="9">
                  <c:v>סכום של אוקטובר</c:v>
                </c:pt>
                <c:pt idx="10">
                  <c:v>סכום של נובמבר</c:v>
                </c:pt>
                <c:pt idx="11">
                  <c:v>סכום של דצמבר</c:v>
                </c:pt>
              </c:strCache>
            </c:strRef>
          </c:cat>
          <c:val>
            <c:numRef>
              <c:f>גיליון1!$B$5:$B$16</c:f>
              <c:numCache>
                <c:formatCode>General</c:formatCode>
                <c:ptCount val="12"/>
                <c:pt idx="0">
                  <c:v>5</c:v>
                </c:pt>
                <c:pt idx="1">
                  <c:v>2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45-414C-BF3E-29FF41F9C4FF}"/>
            </c:ext>
          </c:extLst>
        </c:ser>
        <c:ser>
          <c:idx val="1"/>
          <c:order val="1"/>
          <c:tx>
            <c:strRef>
              <c:f>גיליון1!$C$3:$C$4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גיליון1!$A$5:$A$16</c:f>
              <c:strCache>
                <c:ptCount val="12"/>
                <c:pt idx="0">
                  <c:v>סכום של ינואר</c:v>
                </c:pt>
                <c:pt idx="1">
                  <c:v>סכום של פברואר</c:v>
                </c:pt>
                <c:pt idx="2">
                  <c:v>סכום של מרץ</c:v>
                </c:pt>
                <c:pt idx="3">
                  <c:v>סכום של אפריל</c:v>
                </c:pt>
                <c:pt idx="4">
                  <c:v>סכום של מאי</c:v>
                </c:pt>
                <c:pt idx="5">
                  <c:v>סכום של יוני</c:v>
                </c:pt>
                <c:pt idx="6">
                  <c:v>סכום של יולי</c:v>
                </c:pt>
                <c:pt idx="7">
                  <c:v>סכום של אוגוסט</c:v>
                </c:pt>
                <c:pt idx="8">
                  <c:v>סכום של ספטמבר</c:v>
                </c:pt>
                <c:pt idx="9">
                  <c:v>סכום של אוקטובר</c:v>
                </c:pt>
                <c:pt idx="10">
                  <c:v>סכום של נובמבר</c:v>
                </c:pt>
                <c:pt idx="11">
                  <c:v>סכום של דצמבר</c:v>
                </c:pt>
              </c:strCache>
            </c:strRef>
          </c:cat>
          <c:val>
            <c:numRef>
              <c:f>גיליון1!$C$5:$C$16</c:f>
              <c:numCache>
                <c:formatCode>General</c:formatCode>
                <c:ptCount val="12"/>
                <c:pt idx="0">
                  <c:v>12</c:v>
                </c:pt>
                <c:pt idx="1">
                  <c:v>8</c:v>
                </c:pt>
                <c:pt idx="2">
                  <c:v>7</c:v>
                </c:pt>
                <c:pt idx="3">
                  <c:v>6</c:v>
                </c:pt>
                <c:pt idx="4">
                  <c:v>5</c:v>
                </c:pt>
                <c:pt idx="5">
                  <c:v>8</c:v>
                </c:pt>
                <c:pt idx="6">
                  <c:v>3</c:v>
                </c:pt>
                <c:pt idx="7">
                  <c:v>1</c:v>
                </c:pt>
                <c:pt idx="8">
                  <c:v>6</c:v>
                </c:pt>
                <c:pt idx="9">
                  <c:v>4</c:v>
                </c:pt>
                <c:pt idx="10">
                  <c:v>8</c:v>
                </c:pt>
                <c:pt idx="1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D1-46B8-8F08-D75E44F56621}"/>
            </c:ext>
          </c:extLst>
        </c:ser>
        <c:ser>
          <c:idx val="2"/>
          <c:order val="2"/>
          <c:tx>
            <c:strRef>
              <c:f>גיליון1!$D$3:$D$4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גיליון1!$A$5:$A$16</c:f>
              <c:strCache>
                <c:ptCount val="12"/>
                <c:pt idx="0">
                  <c:v>סכום של ינואר</c:v>
                </c:pt>
                <c:pt idx="1">
                  <c:v>סכום של פברואר</c:v>
                </c:pt>
                <c:pt idx="2">
                  <c:v>סכום של מרץ</c:v>
                </c:pt>
                <c:pt idx="3">
                  <c:v>סכום של אפריל</c:v>
                </c:pt>
                <c:pt idx="4">
                  <c:v>סכום של מאי</c:v>
                </c:pt>
                <c:pt idx="5">
                  <c:v>סכום של יוני</c:v>
                </c:pt>
                <c:pt idx="6">
                  <c:v>סכום של יולי</c:v>
                </c:pt>
                <c:pt idx="7">
                  <c:v>סכום של אוגוסט</c:v>
                </c:pt>
                <c:pt idx="8">
                  <c:v>סכום של ספטמבר</c:v>
                </c:pt>
                <c:pt idx="9">
                  <c:v>סכום של אוקטובר</c:v>
                </c:pt>
                <c:pt idx="10">
                  <c:v>סכום של נובמבר</c:v>
                </c:pt>
                <c:pt idx="11">
                  <c:v>סכום של דצמבר</c:v>
                </c:pt>
              </c:strCache>
            </c:strRef>
          </c:cat>
          <c:val>
            <c:numRef>
              <c:f>גיליון1!$D$5:$D$16</c:f>
              <c:numCache>
                <c:formatCode>General</c:formatCode>
                <c:ptCount val="12"/>
                <c:pt idx="0">
                  <c:v>4.5</c:v>
                </c:pt>
                <c:pt idx="1">
                  <c:v>14</c:v>
                </c:pt>
                <c:pt idx="2">
                  <c:v>9</c:v>
                </c:pt>
                <c:pt idx="3">
                  <c:v>5</c:v>
                </c:pt>
                <c:pt idx="4">
                  <c:v>7</c:v>
                </c:pt>
                <c:pt idx="5">
                  <c:v>14</c:v>
                </c:pt>
                <c:pt idx="6">
                  <c:v>1</c:v>
                </c:pt>
                <c:pt idx="7">
                  <c:v>3</c:v>
                </c:pt>
                <c:pt idx="8">
                  <c:v>8</c:v>
                </c:pt>
                <c:pt idx="9">
                  <c:v>2</c:v>
                </c:pt>
                <c:pt idx="10">
                  <c:v>12</c:v>
                </c:pt>
                <c:pt idx="1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D1-46B8-8F08-D75E44F56621}"/>
            </c:ext>
          </c:extLst>
        </c:ser>
        <c:ser>
          <c:idx val="3"/>
          <c:order val="3"/>
          <c:tx>
            <c:strRef>
              <c:f>גיליון1!$E$3:$E$4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גיליון1!$A$5:$A$16</c:f>
              <c:strCache>
                <c:ptCount val="12"/>
                <c:pt idx="0">
                  <c:v>סכום של ינואר</c:v>
                </c:pt>
                <c:pt idx="1">
                  <c:v>סכום של פברואר</c:v>
                </c:pt>
                <c:pt idx="2">
                  <c:v>סכום של מרץ</c:v>
                </c:pt>
                <c:pt idx="3">
                  <c:v>סכום של אפריל</c:v>
                </c:pt>
                <c:pt idx="4">
                  <c:v>סכום של מאי</c:v>
                </c:pt>
                <c:pt idx="5">
                  <c:v>סכום של יוני</c:v>
                </c:pt>
                <c:pt idx="6">
                  <c:v>סכום של יולי</c:v>
                </c:pt>
                <c:pt idx="7">
                  <c:v>סכום של אוגוסט</c:v>
                </c:pt>
                <c:pt idx="8">
                  <c:v>סכום של ספטמבר</c:v>
                </c:pt>
                <c:pt idx="9">
                  <c:v>סכום של אוקטובר</c:v>
                </c:pt>
                <c:pt idx="10">
                  <c:v>סכום של נובמבר</c:v>
                </c:pt>
                <c:pt idx="11">
                  <c:v>סכום של דצמבר</c:v>
                </c:pt>
              </c:strCache>
            </c:strRef>
          </c:cat>
          <c:val>
            <c:numRef>
              <c:f>גיליון1!$E$5:$E$16</c:f>
              <c:numCache>
                <c:formatCode>General</c:formatCode>
                <c:ptCount val="12"/>
                <c:pt idx="0">
                  <c:v>6</c:v>
                </c:pt>
                <c:pt idx="1">
                  <c:v>20</c:v>
                </c:pt>
                <c:pt idx="2">
                  <c:v>11</c:v>
                </c:pt>
                <c:pt idx="3">
                  <c:v>8</c:v>
                </c:pt>
                <c:pt idx="4">
                  <c:v>9</c:v>
                </c:pt>
                <c:pt idx="5">
                  <c:v>20</c:v>
                </c:pt>
                <c:pt idx="6">
                  <c:v>1</c:v>
                </c:pt>
                <c:pt idx="7">
                  <c:v>3</c:v>
                </c:pt>
                <c:pt idx="8">
                  <c:v>10</c:v>
                </c:pt>
                <c:pt idx="9">
                  <c:v>8</c:v>
                </c:pt>
                <c:pt idx="10">
                  <c:v>15</c:v>
                </c:pt>
                <c:pt idx="1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D1-46B8-8F08-D75E44F56621}"/>
            </c:ext>
          </c:extLst>
        </c:ser>
        <c:ser>
          <c:idx val="4"/>
          <c:order val="4"/>
          <c:tx>
            <c:strRef>
              <c:f>גיליון1!$F$3:$F$4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גיליון1!$A$5:$A$16</c:f>
              <c:strCache>
                <c:ptCount val="12"/>
                <c:pt idx="0">
                  <c:v>סכום של ינואר</c:v>
                </c:pt>
                <c:pt idx="1">
                  <c:v>סכום של פברואר</c:v>
                </c:pt>
                <c:pt idx="2">
                  <c:v>סכום של מרץ</c:v>
                </c:pt>
                <c:pt idx="3">
                  <c:v>סכום של אפריל</c:v>
                </c:pt>
                <c:pt idx="4">
                  <c:v>סכום של מאי</c:v>
                </c:pt>
                <c:pt idx="5">
                  <c:v>סכום של יוני</c:v>
                </c:pt>
                <c:pt idx="6">
                  <c:v>סכום של יולי</c:v>
                </c:pt>
                <c:pt idx="7">
                  <c:v>סכום של אוגוסט</c:v>
                </c:pt>
                <c:pt idx="8">
                  <c:v>סכום של ספטמבר</c:v>
                </c:pt>
                <c:pt idx="9">
                  <c:v>סכום של אוקטובר</c:v>
                </c:pt>
                <c:pt idx="10">
                  <c:v>סכום של נובמבר</c:v>
                </c:pt>
                <c:pt idx="11">
                  <c:v>סכום של דצמבר</c:v>
                </c:pt>
              </c:strCache>
            </c:strRef>
          </c:cat>
          <c:val>
            <c:numRef>
              <c:f>גיליון1!$F$5:$F$16</c:f>
              <c:numCache>
                <c:formatCode>General</c:formatCode>
                <c:ptCount val="12"/>
                <c:pt idx="0">
                  <c:v>7.5</c:v>
                </c:pt>
                <c:pt idx="1">
                  <c:v>26</c:v>
                </c:pt>
                <c:pt idx="2">
                  <c:v>13</c:v>
                </c:pt>
                <c:pt idx="3">
                  <c:v>3</c:v>
                </c:pt>
                <c:pt idx="4">
                  <c:v>11</c:v>
                </c:pt>
                <c:pt idx="5">
                  <c:v>26</c:v>
                </c:pt>
                <c:pt idx="6">
                  <c:v>8</c:v>
                </c:pt>
                <c:pt idx="7">
                  <c:v>6</c:v>
                </c:pt>
                <c:pt idx="8">
                  <c:v>12</c:v>
                </c:pt>
                <c:pt idx="9">
                  <c:v>5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D1-46B8-8F08-D75E44F56621}"/>
            </c:ext>
          </c:extLst>
        </c:ser>
        <c:ser>
          <c:idx val="5"/>
          <c:order val="5"/>
          <c:tx>
            <c:strRef>
              <c:f>גיליון1!$G$3:$G$4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גיליון1!$A$5:$A$16</c:f>
              <c:strCache>
                <c:ptCount val="12"/>
                <c:pt idx="0">
                  <c:v>סכום של ינואר</c:v>
                </c:pt>
                <c:pt idx="1">
                  <c:v>סכום של פברואר</c:v>
                </c:pt>
                <c:pt idx="2">
                  <c:v>סכום של מרץ</c:v>
                </c:pt>
                <c:pt idx="3">
                  <c:v>סכום של אפריל</c:v>
                </c:pt>
                <c:pt idx="4">
                  <c:v>סכום של מאי</c:v>
                </c:pt>
                <c:pt idx="5">
                  <c:v>סכום של יוני</c:v>
                </c:pt>
                <c:pt idx="6">
                  <c:v>סכום של יולי</c:v>
                </c:pt>
                <c:pt idx="7">
                  <c:v>סכום של אוגוסט</c:v>
                </c:pt>
                <c:pt idx="8">
                  <c:v>סכום של ספטמבר</c:v>
                </c:pt>
                <c:pt idx="9">
                  <c:v>סכום של אוקטובר</c:v>
                </c:pt>
                <c:pt idx="10">
                  <c:v>סכום של נובמבר</c:v>
                </c:pt>
                <c:pt idx="11">
                  <c:v>סכום של דצמבר</c:v>
                </c:pt>
              </c:strCache>
            </c:strRef>
          </c:cat>
          <c:val>
            <c:numRef>
              <c:f>גיליון1!$G$5:$G$16</c:f>
              <c:numCache>
                <c:formatCode>General</c:formatCode>
                <c:ptCount val="12"/>
                <c:pt idx="0">
                  <c:v>9</c:v>
                </c:pt>
                <c:pt idx="1">
                  <c:v>32</c:v>
                </c:pt>
                <c:pt idx="2">
                  <c:v>15</c:v>
                </c:pt>
                <c:pt idx="3">
                  <c:v>12</c:v>
                </c:pt>
                <c:pt idx="4">
                  <c:v>13</c:v>
                </c:pt>
                <c:pt idx="5">
                  <c:v>32</c:v>
                </c:pt>
                <c:pt idx="6">
                  <c:v>15</c:v>
                </c:pt>
                <c:pt idx="7">
                  <c:v>9</c:v>
                </c:pt>
                <c:pt idx="8">
                  <c:v>14</c:v>
                </c:pt>
                <c:pt idx="9">
                  <c:v>10</c:v>
                </c:pt>
                <c:pt idx="10">
                  <c:v>7</c:v>
                </c:pt>
                <c:pt idx="1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D1-46B8-8F08-D75E44F56621}"/>
            </c:ext>
          </c:extLst>
        </c:ser>
        <c:ser>
          <c:idx val="6"/>
          <c:order val="6"/>
          <c:tx>
            <c:strRef>
              <c:f>גיליון1!$H$3:$H$4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גיליון1!$A$5:$A$16</c:f>
              <c:strCache>
                <c:ptCount val="12"/>
                <c:pt idx="0">
                  <c:v>סכום של ינואר</c:v>
                </c:pt>
                <c:pt idx="1">
                  <c:v>סכום של פברואר</c:v>
                </c:pt>
                <c:pt idx="2">
                  <c:v>סכום של מרץ</c:v>
                </c:pt>
                <c:pt idx="3">
                  <c:v>סכום של אפריל</c:v>
                </c:pt>
                <c:pt idx="4">
                  <c:v>סכום של מאי</c:v>
                </c:pt>
                <c:pt idx="5">
                  <c:v>סכום של יוני</c:v>
                </c:pt>
                <c:pt idx="6">
                  <c:v>סכום של יולי</c:v>
                </c:pt>
                <c:pt idx="7">
                  <c:v>סכום של אוגוסט</c:v>
                </c:pt>
                <c:pt idx="8">
                  <c:v>סכום של ספטמבר</c:v>
                </c:pt>
                <c:pt idx="9">
                  <c:v>סכום של אוקטובר</c:v>
                </c:pt>
                <c:pt idx="10">
                  <c:v>סכום של נובמבר</c:v>
                </c:pt>
                <c:pt idx="11">
                  <c:v>סכום של דצמבר</c:v>
                </c:pt>
              </c:strCache>
            </c:strRef>
          </c:cat>
          <c:val>
            <c:numRef>
              <c:f>גיליון1!$H$5:$H$16</c:f>
              <c:numCache>
                <c:formatCode>General</c:formatCode>
                <c:ptCount val="12"/>
                <c:pt idx="0">
                  <c:v>10.5</c:v>
                </c:pt>
                <c:pt idx="1">
                  <c:v>38</c:v>
                </c:pt>
                <c:pt idx="2">
                  <c:v>17</c:v>
                </c:pt>
                <c:pt idx="3">
                  <c:v>5</c:v>
                </c:pt>
                <c:pt idx="4">
                  <c:v>15</c:v>
                </c:pt>
                <c:pt idx="5">
                  <c:v>38</c:v>
                </c:pt>
                <c:pt idx="6">
                  <c:v>22</c:v>
                </c:pt>
                <c:pt idx="7">
                  <c:v>12</c:v>
                </c:pt>
                <c:pt idx="8">
                  <c:v>16</c:v>
                </c:pt>
                <c:pt idx="9">
                  <c:v>15</c:v>
                </c:pt>
                <c:pt idx="10">
                  <c:v>6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DD1-46B8-8F08-D75E44F56621}"/>
            </c:ext>
          </c:extLst>
        </c:ser>
        <c:ser>
          <c:idx val="7"/>
          <c:order val="7"/>
          <c:tx>
            <c:strRef>
              <c:f>גיליון1!$I$3:$I$4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גיליון1!$A$5:$A$16</c:f>
              <c:strCache>
                <c:ptCount val="12"/>
                <c:pt idx="0">
                  <c:v>סכום של ינואר</c:v>
                </c:pt>
                <c:pt idx="1">
                  <c:v>סכום של פברואר</c:v>
                </c:pt>
                <c:pt idx="2">
                  <c:v>סכום של מרץ</c:v>
                </c:pt>
                <c:pt idx="3">
                  <c:v>סכום של אפריל</c:v>
                </c:pt>
                <c:pt idx="4">
                  <c:v>סכום של מאי</c:v>
                </c:pt>
                <c:pt idx="5">
                  <c:v>סכום של יוני</c:v>
                </c:pt>
                <c:pt idx="6">
                  <c:v>סכום של יולי</c:v>
                </c:pt>
                <c:pt idx="7">
                  <c:v>סכום של אוגוסט</c:v>
                </c:pt>
                <c:pt idx="8">
                  <c:v>סכום של ספטמבר</c:v>
                </c:pt>
                <c:pt idx="9">
                  <c:v>סכום של אוקטובר</c:v>
                </c:pt>
                <c:pt idx="10">
                  <c:v>סכום של נובמבר</c:v>
                </c:pt>
                <c:pt idx="11">
                  <c:v>סכום של דצמבר</c:v>
                </c:pt>
              </c:strCache>
            </c:strRef>
          </c:cat>
          <c:val>
            <c:numRef>
              <c:f>גיליון1!$I$5:$I$16</c:f>
              <c:numCache>
                <c:formatCode>General</c:formatCode>
                <c:ptCount val="12"/>
                <c:pt idx="0">
                  <c:v>12</c:v>
                </c:pt>
                <c:pt idx="1">
                  <c:v>44</c:v>
                </c:pt>
                <c:pt idx="2">
                  <c:v>19</c:v>
                </c:pt>
                <c:pt idx="3">
                  <c:v>18</c:v>
                </c:pt>
                <c:pt idx="4">
                  <c:v>17</c:v>
                </c:pt>
                <c:pt idx="5">
                  <c:v>44</c:v>
                </c:pt>
                <c:pt idx="6">
                  <c:v>29</c:v>
                </c:pt>
                <c:pt idx="7">
                  <c:v>15</c:v>
                </c:pt>
                <c:pt idx="8">
                  <c:v>18</c:v>
                </c:pt>
                <c:pt idx="9">
                  <c:v>20</c:v>
                </c:pt>
                <c:pt idx="10">
                  <c:v>18</c:v>
                </c:pt>
                <c:pt idx="1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DD1-46B8-8F08-D75E44F56621}"/>
            </c:ext>
          </c:extLst>
        </c:ser>
        <c:ser>
          <c:idx val="8"/>
          <c:order val="8"/>
          <c:tx>
            <c:strRef>
              <c:f>גיליון1!$J$3:$J$4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גיליון1!$A$5:$A$16</c:f>
              <c:strCache>
                <c:ptCount val="12"/>
                <c:pt idx="0">
                  <c:v>סכום של ינואר</c:v>
                </c:pt>
                <c:pt idx="1">
                  <c:v>סכום של פברואר</c:v>
                </c:pt>
                <c:pt idx="2">
                  <c:v>סכום של מרץ</c:v>
                </c:pt>
                <c:pt idx="3">
                  <c:v>סכום של אפריל</c:v>
                </c:pt>
                <c:pt idx="4">
                  <c:v>סכום של מאי</c:v>
                </c:pt>
                <c:pt idx="5">
                  <c:v>סכום של יוני</c:v>
                </c:pt>
                <c:pt idx="6">
                  <c:v>סכום של יולי</c:v>
                </c:pt>
                <c:pt idx="7">
                  <c:v>סכום של אוגוסט</c:v>
                </c:pt>
                <c:pt idx="8">
                  <c:v>סכום של ספטמבר</c:v>
                </c:pt>
                <c:pt idx="9">
                  <c:v>סכום של אוקטובר</c:v>
                </c:pt>
                <c:pt idx="10">
                  <c:v>סכום של נובמבר</c:v>
                </c:pt>
                <c:pt idx="11">
                  <c:v>סכום של דצמבר</c:v>
                </c:pt>
              </c:strCache>
            </c:strRef>
          </c:cat>
          <c:val>
            <c:numRef>
              <c:f>גיליון1!$J$5:$J$16</c:f>
              <c:numCache>
                <c:formatCode>General</c:formatCode>
                <c:ptCount val="12"/>
                <c:pt idx="0">
                  <c:v>13.5</c:v>
                </c:pt>
                <c:pt idx="1">
                  <c:v>50</c:v>
                </c:pt>
                <c:pt idx="2">
                  <c:v>21</c:v>
                </c:pt>
                <c:pt idx="3">
                  <c:v>20</c:v>
                </c:pt>
                <c:pt idx="4">
                  <c:v>19</c:v>
                </c:pt>
                <c:pt idx="5">
                  <c:v>50</c:v>
                </c:pt>
                <c:pt idx="6">
                  <c:v>36</c:v>
                </c:pt>
                <c:pt idx="7">
                  <c:v>18</c:v>
                </c:pt>
                <c:pt idx="8">
                  <c:v>20</c:v>
                </c:pt>
                <c:pt idx="9">
                  <c:v>25</c:v>
                </c:pt>
                <c:pt idx="10">
                  <c:v>20</c:v>
                </c:pt>
                <c:pt idx="1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DD1-46B8-8F08-D75E44F56621}"/>
            </c:ext>
          </c:extLst>
        </c:ser>
        <c:ser>
          <c:idx val="9"/>
          <c:order val="9"/>
          <c:tx>
            <c:strRef>
              <c:f>גיליון1!$K$3:$K$4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גיליון1!$A$5:$A$16</c:f>
              <c:strCache>
                <c:ptCount val="12"/>
                <c:pt idx="0">
                  <c:v>סכום של ינואר</c:v>
                </c:pt>
                <c:pt idx="1">
                  <c:v>סכום של פברואר</c:v>
                </c:pt>
                <c:pt idx="2">
                  <c:v>סכום של מרץ</c:v>
                </c:pt>
                <c:pt idx="3">
                  <c:v>סכום של אפריל</c:v>
                </c:pt>
                <c:pt idx="4">
                  <c:v>סכום של מאי</c:v>
                </c:pt>
                <c:pt idx="5">
                  <c:v>סכום של יוני</c:v>
                </c:pt>
                <c:pt idx="6">
                  <c:v>סכום של יולי</c:v>
                </c:pt>
                <c:pt idx="7">
                  <c:v>סכום של אוגוסט</c:v>
                </c:pt>
                <c:pt idx="8">
                  <c:v>סכום של ספטמבר</c:v>
                </c:pt>
                <c:pt idx="9">
                  <c:v>סכום של אוקטובר</c:v>
                </c:pt>
                <c:pt idx="10">
                  <c:v>סכום של נובמבר</c:v>
                </c:pt>
                <c:pt idx="11">
                  <c:v>סכום של דצמבר</c:v>
                </c:pt>
              </c:strCache>
            </c:strRef>
          </c:cat>
          <c:val>
            <c:numRef>
              <c:f>גיליון1!$K$5:$K$16</c:f>
              <c:numCache>
                <c:formatCode>General</c:formatCode>
                <c:ptCount val="12"/>
                <c:pt idx="0">
                  <c:v>12</c:v>
                </c:pt>
                <c:pt idx="1">
                  <c:v>5</c:v>
                </c:pt>
                <c:pt idx="2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DD1-46B8-8F08-D75E44F56621}"/>
            </c:ext>
          </c:extLst>
        </c:ser>
        <c:ser>
          <c:idx val="10"/>
          <c:order val="10"/>
          <c:tx>
            <c:strRef>
              <c:f>גיליון1!$L$3:$L$4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גיליון1!$A$5:$A$16</c:f>
              <c:strCache>
                <c:ptCount val="12"/>
                <c:pt idx="0">
                  <c:v>סכום של ינואר</c:v>
                </c:pt>
                <c:pt idx="1">
                  <c:v>סכום של פברואר</c:v>
                </c:pt>
                <c:pt idx="2">
                  <c:v>סכום של מרץ</c:v>
                </c:pt>
                <c:pt idx="3">
                  <c:v>סכום של אפריל</c:v>
                </c:pt>
                <c:pt idx="4">
                  <c:v>סכום של מאי</c:v>
                </c:pt>
                <c:pt idx="5">
                  <c:v>סכום של יוני</c:v>
                </c:pt>
                <c:pt idx="6">
                  <c:v>סכום של יולי</c:v>
                </c:pt>
                <c:pt idx="7">
                  <c:v>סכום של אוגוסט</c:v>
                </c:pt>
                <c:pt idx="8">
                  <c:v>סכום של ספטמבר</c:v>
                </c:pt>
                <c:pt idx="9">
                  <c:v>סכום של אוקטובר</c:v>
                </c:pt>
                <c:pt idx="10">
                  <c:v>סכום של נובמבר</c:v>
                </c:pt>
                <c:pt idx="11">
                  <c:v>סכום של דצמבר</c:v>
                </c:pt>
              </c:strCache>
            </c:strRef>
          </c:cat>
          <c:val>
            <c:numRef>
              <c:f>גיליון1!$L$5:$L$16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DD1-46B8-8F08-D75E44F56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3189208"/>
        <c:axId val="413182648"/>
      </c:lineChart>
      <c:catAx>
        <c:axId val="413189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413182648"/>
        <c:crosses val="autoZero"/>
        <c:auto val="1"/>
        <c:lblAlgn val="ctr"/>
        <c:lblOffset val="100"/>
        <c:noMultiLvlLbl val="0"/>
      </c:catAx>
      <c:valAx>
        <c:axId val="41318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413189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[השוואת מכירות.xlsx]גיליון1!PivotTable1</c:name>
    <c:fmtId val="2"/>
  </c:pivotSource>
  <c:chart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3.0390975937168163E-2"/>
          <c:y val="2.2058311988109921E-2"/>
          <c:w val="0.90495762457173767"/>
          <c:h val="0.7063561331941941"/>
        </c:manualLayout>
      </c:layout>
      <c:lineChart>
        <c:grouping val="standard"/>
        <c:varyColors val="0"/>
        <c:ser>
          <c:idx val="0"/>
          <c:order val="0"/>
          <c:tx>
            <c:strRef>
              <c:f>גיליון1!$B$3:$B$4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גיליון1!$A$5:$A$16</c:f>
              <c:strCache>
                <c:ptCount val="12"/>
                <c:pt idx="0">
                  <c:v>סכום של ינואר</c:v>
                </c:pt>
                <c:pt idx="1">
                  <c:v>סכום של פברואר</c:v>
                </c:pt>
                <c:pt idx="2">
                  <c:v>סכום של מרץ</c:v>
                </c:pt>
                <c:pt idx="3">
                  <c:v>סכום של אפריל</c:v>
                </c:pt>
                <c:pt idx="4">
                  <c:v>סכום של מאי</c:v>
                </c:pt>
                <c:pt idx="5">
                  <c:v>סכום של יוני</c:v>
                </c:pt>
                <c:pt idx="6">
                  <c:v>סכום של יולי</c:v>
                </c:pt>
                <c:pt idx="7">
                  <c:v>סכום של אוגוסט</c:v>
                </c:pt>
                <c:pt idx="8">
                  <c:v>סכום של ספטמבר</c:v>
                </c:pt>
                <c:pt idx="9">
                  <c:v>סכום של אוקטובר</c:v>
                </c:pt>
                <c:pt idx="10">
                  <c:v>סכום של נובמבר</c:v>
                </c:pt>
                <c:pt idx="11">
                  <c:v>סכום של דצמבר</c:v>
                </c:pt>
              </c:strCache>
            </c:strRef>
          </c:cat>
          <c:val>
            <c:numRef>
              <c:f>גיליון1!$B$5:$B$16</c:f>
              <c:numCache>
                <c:formatCode>General</c:formatCode>
                <c:ptCount val="12"/>
                <c:pt idx="0">
                  <c:v>5</c:v>
                </c:pt>
                <c:pt idx="1">
                  <c:v>2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22-4CFC-8CDA-00C0BB38CB2B}"/>
            </c:ext>
          </c:extLst>
        </c:ser>
        <c:ser>
          <c:idx val="1"/>
          <c:order val="1"/>
          <c:tx>
            <c:strRef>
              <c:f>גיליון1!$C$3:$C$4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גיליון1!$A$5:$A$16</c:f>
              <c:strCache>
                <c:ptCount val="12"/>
                <c:pt idx="0">
                  <c:v>סכום של ינואר</c:v>
                </c:pt>
                <c:pt idx="1">
                  <c:v>סכום של פברואר</c:v>
                </c:pt>
                <c:pt idx="2">
                  <c:v>סכום של מרץ</c:v>
                </c:pt>
                <c:pt idx="3">
                  <c:v>סכום של אפריל</c:v>
                </c:pt>
                <c:pt idx="4">
                  <c:v>סכום של מאי</c:v>
                </c:pt>
                <c:pt idx="5">
                  <c:v>סכום של יוני</c:v>
                </c:pt>
                <c:pt idx="6">
                  <c:v>סכום של יולי</c:v>
                </c:pt>
                <c:pt idx="7">
                  <c:v>סכום של אוגוסט</c:v>
                </c:pt>
                <c:pt idx="8">
                  <c:v>סכום של ספטמבר</c:v>
                </c:pt>
                <c:pt idx="9">
                  <c:v>סכום של אוקטובר</c:v>
                </c:pt>
                <c:pt idx="10">
                  <c:v>סכום של נובמבר</c:v>
                </c:pt>
                <c:pt idx="11">
                  <c:v>סכום של דצמבר</c:v>
                </c:pt>
              </c:strCache>
            </c:strRef>
          </c:cat>
          <c:val>
            <c:numRef>
              <c:f>גיליון1!$C$5:$C$16</c:f>
              <c:numCache>
                <c:formatCode>General</c:formatCode>
                <c:ptCount val="12"/>
                <c:pt idx="0">
                  <c:v>12</c:v>
                </c:pt>
                <c:pt idx="1">
                  <c:v>8</c:v>
                </c:pt>
                <c:pt idx="2">
                  <c:v>7</c:v>
                </c:pt>
                <c:pt idx="3">
                  <c:v>6</c:v>
                </c:pt>
                <c:pt idx="4">
                  <c:v>5</c:v>
                </c:pt>
                <c:pt idx="5">
                  <c:v>8</c:v>
                </c:pt>
                <c:pt idx="6">
                  <c:v>3</c:v>
                </c:pt>
                <c:pt idx="7">
                  <c:v>1</c:v>
                </c:pt>
                <c:pt idx="8">
                  <c:v>6</c:v>
                </c:pt>
                <c:pt idx="9">
                  <c:v>4</c:v>
                </c:pt>
                <c:pt idx="10">
                  <c:v>8</c:v>
                </c:pt>
                <c:pt idx="1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B0-494B-BE6A-DBFD6DE78EA3}"/>
            </c:ext>
          </c:extLst>
        </c:ser>
        <c:ser>
          <c:idx val="2"/>
          <c:order val="2"/>
          <c:tx>
            <c:strRef>
              <c:f>גיליון1!$D$3:$D$4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גיליון1!$A$5:$A$16</c:f>
              <c:strCache>
                <c:ptCount val="12"/>
                <c:pt idx="0">
                  <c:v>סכום של ינואר</c:v>
                </c:pt>
                <c:pt idx="1">
                  <c:v>סכום של פברואר</c:v>
                </c:pt>
                <c:pt idx="2">
                  <c:v>סכום של מרץ</c:v>
                </c:pt>
                <c:pt idx="3">
                  <c:v>סכום של אפריל</c:v>
                </c:pt>
                <c:pt idx="4">
                  <c:v>סכום של מאי</c:v>
                </c:pt>
                <c:pt idx="5">
                  <c:v>סכום של יוני</c:v>
                </c:pt>
                <c:pt idx="6">
                  <c:v>סכום של יולי</c:v>
                </c:pt>
                <c:pt idx="7">
                  <c:v>סכום של אוגוסט</c:v>
                </c:pt>
                <c:pt idx="8">
                  <c:v>סכום של ספטמבר</c:v>
                </c:pt>
                <c:pt idx="9">
                  <c:v>סכום של אוקטובר</c:v>
                </c:pt>
                <c:pt idx="10">
                  <c:v>סכום של נובמבר</c:v>
                </c:pt>
                <c:pt idx="11">
                  <c:v>סכום של דצמבר</c:v>
                </c:pt>
              </c:strCache>
            </c:strRef>
          </c:cat>
          <c:val>
            <c:numRef>
              <c:f>גיליון1!$D$5:$D$16</c:f>
              <c:numCache>
                <c:formatCode>General</c:formatCode>
                <c:ptCount val="12"/>
                <c:pt idx="0">
                  <c:v>4.5</c:v>
                </c:pt>
                <c:pt idx="1">
                  <c:v>14</c:v>
                </c:pt>
                <c:pt idx="2">
                  <c:v>9</c:v>
                </c:pt>
                <c:pt idx="3">
                  <c:v>5</c:v>
                </c:pt>
                <c:pt idx="4">
                  <c:v>7</c:v>
                </c:pt>
                <c:pt idx="5">
                  <c:v>14</c:v>
                </c:pt>
                <c:pt idx="6">
                  <c:v>1</c:v>
                </c:pt>
                <c:pt idx="7">
                  <c:v>3</c:v>
                </c:pt>
                <c:pt idx="8">
                  <c:v>8</c:v>
                </c:pt>
                <c:pt idx="9">
                  <c:v>2</c:v>
                </c:pt>
                <c:pt idx="10">
                  <c:v>12</c:v>
                </c:pt>
                <c:pt idx="1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B0-494B-BE6A-DBFD6DE78EA3}"/>
            </c:ext>
          </c:extLst>
        </c:ser>
        <c:ser>
          <c:idx val="3"/>
          <c:order val="3"/>
          <c:tx>
            <c:strRef>
              <c:f>גיליון1!$E$3:$E$4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גיליון1!$A$5:$A$16</c:f>
              <c:strCache>
                <c:ptCount val="12"/>
                <c:pt idx="0">
                  <c:v>סכום של ינואר</c:v>
                </c:pt>
                <c:pt idx="1">
                  <c:v>סכום של פברואר</c:v>
                </c:pt>
                <c:pt idx="2">
                  <c:v>סכום של מרץ</c:v>
                </c:pt>
                <c:pt idx="3">
                  <c:v>סכום של אפריל</c:v>
                </c:pt>
                <c:pt idx="4">
                  <c:v>סכום של מאי</c:v>
                </c:pt>
                <c:pt idx="5">
                  <c:v>סכום של יוני</c:v>
                </c:pt>
                <c:pt idx="6">
                  <c:v>סכום של יולי</c:v>
                </c:pt>
                <c:pt idx="7">
                  <c:v>סכום של אוגוסט</c:v>
                </c:pt>
                <c:pt idx="8">
                  <c:v>סכום של ספטמבר</c:v>
                </c:pt>
                <c:pt idx="9">
                  <c:v>סכום של אוקטובר</c:v>
                </c:pt>
                <c:pt idx="10">
                  <c:v>סכום של נובמבר</c:v>
                </c:pt>
                <c:pt idx="11">
                  <c:v>סכום של דצמבר</c:v>
                </c:pt>
              </c:strCache>
            </c:strRef>
          </c:cat>
          <c:val>
            <c:numRef>
              <c:f>גיליון1!$E$5:$E$16</c:f>
              <c:numCache>
                <c:formatCode>General</c:formatCode>
                <c:ptCount val="12"/>
                <c:pt idx="0">
                  <c:v>6</c:v>
                </c:pt>
                <c:pt idx="1">
                  <c:v>20</c:v>
                </c:pt>
                <c:pt idx="2">
                  <c:v>11</c:v>
                </c:pt>
                <c:pt idx="3">
                  <c:v>8</c:v>
                </c:pt>
                <c:pt idx="4">
                  <c:v>9</c:v>
                </c:pt>
                <c:pt idx="5">
                  <c:v>20</c:v>
                </c:pt>
                <c:pt idx="6">
                  <c:v>1</c:v>
                </c:pt>
                <c:pt idx="7">
                  <c:v>3</c:v>
                </c:pt>
                <c:pt idx="8">
                  <c:v>10</c:v>
                </c:pt>
                <c:pt idx="9">
                  <c:v>8</c:v>
                </c:pt>
                <c:pt idx="10">
                  <c:v>15</c:v>
                </c:pt>
                <c:pt idx="1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B0-494B-BE6A-DBFD6DE78EA3}"/>
            </c:ext>
          </c:extLst>
        </c:ser>
        <c:ser>
          <c:idx val="4"/>
          <c:order val="4"/>
          <c:tx>
            <c:strRef>
              <c:f>גיליון1!$F$3:$F$4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גיליון1!$A$5:$A$16</c:f>
              <c:strCache>
                <c:ptCount val="12"/>
                <c:pt idx="0">
                  <c:v>סכום של ינואר</c:v>
                </c:pt>
                <c:pt idx="1">
                  <c:v>סכום של פברואר</c:v>
                </c:pt>
                <c:pt idx="2">
                  <c:v>סכום של מרץ</c:v>
                </c:pt>
                <c:pt idx="3">
                  <c:v>סכום של אפריל</c:v>
                </c:pt>
                <c:pt idx="4">
                  <c:v>סכום של מאי</c:v>
                </c:pt>
                <c:pt idx="5">
                  <c:v>סכום של יוני</c:v>
                </c:pt>
                <c:pt idx="6">
                  <c:v>סכום של יולי</c:v>
                </c:pt>
                <c:pt idx="7">
                  <c:v>סכום של אוגוסט</c:v>
                </c:pt>
                <c:pt idx="8">
                  <c:v>סכום של ספטמבר</c:v>
                </c:pt>
                <c:pt idx="9">
                  <c:v>סכום של אוקטובר</c:v>
                </c:pt>
                <c:pt idx="10">
                  <c:v>סכום של נובמבר</c:v>
                </c:pt>
                <c:pt idx="11">
                  <c:v>סכום של דצמבר</c:v>
                </c:pt>
              </c:strCache>
            </c:strRef>
          </c:cat>
          <c:val>
            <c:numRef>
              <c:f>גיליון1!$F$5:$F$16</c:f>
              <c:numCache>
                <c:formatCode>General</c:formatCode>
                <c:ptCount val="12"/>
                <c:pt idx="0">
                  <c:v>7.5</c:v>
                </c:pt>
                <c:pt idx="1">
                  <c:v>26</c:v>
                </c:pt>
                <c:pt idx="2">
                  <c:v>13</c:v>
                </c:pt>
                <c:pt idx="3">
                  <c:v>3</c:v>
                </c:pt>
                <c:pt idx="4">
                  <c:v>11</c:v>
                </c:pt>
                <c:pt idx="5">
                  <c:v>26</c:v>
                </c:pt>
                <c:pt idx="6">
                  <c:v>8</c:v>
                </c:pt>
                <c:pt idx="7">
                  <c:v>6</c:v>
                </c:pt>
                <c:pt idx="8">
                  <c:v>12</c:v>
                </c:pt>
                <c:pt idx="9">
                  <c:v>5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B0-494B-BE6A-DBFD6DE78EA3}"/>
            </c:ext>
          </c:extLst>
        </c:ser>
        <c:ser>
          <c:idx val="5"/>
          <c:order val="5"/>
          <c:tx>
            <c:strRef>
              <c:f>גיליון1!$G$3:$G$4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גיליון1!$A$5:$A$16</c:f>
              <c:strCache>
                <c:ptCount val="12"/>
                <c:pt idx="0">
                  <c:v>סכום של ינואר</c:v>
                </c:pt>
                <c:pt idx="1">
                  <c:v>סכום של פברואר</c:v>
                </c:pt>
                <c:pt idx="2">
                  <c:v>סכום של מרץ</c:v>
                </c:pt>
                <c:pt idx="3">
                  <c:v>סכום של אפריל</c:v>
                </c:pt>
                <c:pt idx="4">
                  <c:v>סכום של מאי</c:v>
                </c:pt>
                <c:pt idx="5">
                  <c:v>סכום של יוני</c:v>
                </c:pt>
                <c:pt idx="6">
                  <c:v>סכום של יולי</c:v>
                </c:pt>
                <c:pt idx="7">
                  <c:v>סכום של אוגוסט</c:v>
                </c:pt>
                <c:pt idx="8">
                  <c:v>סכום של ספטמבר</c:v>
                </c:pt>
                <c:pt idx="9">
                  <c:v>סכום של אוקטובר</c:v>
                </c:pt>
                <c:pt idx="10">
                  <c:v>סכום של נובמבר</c:v>
                </c:pt>
                <c:pt idx="11">
                  <c:v>סכום של דצמבר</c:v>
                </c:pt>
              </c:strCache>
            </c:strRef>
          </c:cat>
          <c:val>
            <c:numRef>
              <c:f>גיליון1!$G$5:$G$16</c:f>
              <c:numCache>
                <c:formatCode>General</c:formatCode>
                <c:ptCount val="12"/>
                <c:pt idx="0">
                  <c:v>9</c:v>
                </c:pt>
                <c:pt idx="1">
                  <c:v>32</c:v>
                </c:pt>
                <c:pt idx="2">
                  <c:v>15</c:v>
                </c:pt>
                <c:pt idx="3">
                  <c:v>12</c:v>
                </c:pt>
                <c:pt idx="4">
                  <c:v>13</c:v>
                </c:pt>
                <c:pt idx="5">
                  <c:v>32</c:v>
                </c:pt>
                <c:pt idx="6">
                  <c:v>15</c:v>
                </c:pt>
                <c:pt idx="7">
                  <c:v>9</c:v>
                </c:pt>
                <c:pt idx="8">
                  <c:v>14</c:v>
                </c:pt>
                <c:pt idx="9">
                  <c:v>10</c:v>
                </c:pt>
                <c:pt idx="10">
                  <c:v>7</c:v>
                </c:pt>
                <c:pt idx="1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1B0-494B-BE6A-DBFD6DE78EA3}"/>
            </c:ext>
          </c:extLst>
        </c:ser>
        <c:ser>
          <c:idx val="6"/>
          <c:order val="6"/>
          <c:tx>
            <c:strRef>
              <c:f>גיליון1!$H$3:$H$4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גיליון1!$A$5:$A$16</c:f>
              <c:strCache>
                <c:ptCount val="12"/>
                <c:pt idx="0">
                  <c:v>סכום של ינואר</c:v>
                </c:pt>
                <c:pt idx="1">
                  <c:v>סכום של פברואר</c:v>
                </c:pt>
                <c:pt idx="2">
                  <c:v>סכום של מרץ</c:v>
                </c:pt>
                <c:pt idx="3">
                  <c:v>סכום של אפריל</c:v>
                </c:pt>
                <c:pt idx="4">
                  <c:v>סכום של מאי</c:v>
                </c:pt>
                <c:pt idx="5">
                  <c:v>סכום של יוני</c:v>
                </c:pt>
                <c:pt idx="6">
                  <c:v>סכום של יולי</c:v>
                </c:pt>
                <c:pt idx="7">
                  <c:v>סכום של אוגוסט</c:v>
                </c:pt>
                <c:pt idx="8">
                  <c:v>סכום של ספטמבר</c:v>
                </c:pt>
                <c:pt idx="9">
                  <c:v>סכום של אוקטובר</c:v>
                </c:pt>
                <c:pt idx="10">
                  <c:v>סכום של נובמבר</c:v>
                </c:pt>
                <c:pt idx="11">
                  <c:v>סכום של דצמבר</c:v>
                </c:pt>
              </c:strCache>
            </c:strRef>
          </c:cat>
          <c:val>
            <c:numRef>
              <c:f>גיליון1!$H$5:$H$16</c:f>
              <c:numCache>
                <c:formatCode>General</c:formatCode>
                <c:ptCount val="12"/>
                <c:pt idx="0">
                  <c:v>10.5</c:v>
                </c:pt>
                <c:pt idx="1">
                  <c:v>38</c:v>
                </c:pt>
                <c:pt idx="2">
                  <c:v>17</c:v>
                </c:pt>
                <c:pt idx="3">
                  <c:v>5</c:v>
                </c:pt>
                <c:pt idx="4">
                  <c:v>15</c:v>
                </c:pt>
                <c:pt idx="5">
                  <c:v>38</c:v>
                </c:pt>
                <c:pt idx="6">
                  <c:v>22</c:v>
                </c:pt>
                <c:pt idx="7">
                  <c:v>12</c:v>
                </c:pt>
                <c:pt idx="8">
                  <c:v>16</c:v>
                </c:pt>
                <c:pt idx="9">
                  <c:v>15</c:v>
                </c:pt>
                <c:pt idx="10">
                  <c:v>6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1B0-494B-BE6A-DBFD6DE78EA3}"/>
            </c:ext>
          </c:extLst>
        </c:ser>
        <c:ser>
          <c:idx val="7"/>
          <c:order val="7"/>
          <c:tx>
            <c:strRef>
              <c:f>גיליון1!$I$3:$I$4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גיליון1!$A$5:$A$16</c:f>
              <c:strCache>
                <c:ptCount val="12"/>
                <c:pt idx="0">
                  <c:v>סכום של ינואר</c:v>
                </c:pt>
                <c:pt idx="1">
                  <c:v>סכום של פברואר</c:v>
                </c:pt>
                <c:pt idx="2">
                  <c:v>סכום של מרץ</c:v>
                </c:pt>
                <c:pt idx="3">
                  <c:v>סכום של אפריל</c:v>
                </c:pt>
                <c:pt idx="4">
                  <c:v>סכום של מאי</c:v>
                </c:pt>
                <c:pt idx="5">
                  <c:v>סכום של יוני</c:v>
                </c:pt>
                <c:pt idx="6">
                  <c:v>סכום של יולי</c:v>
                </c:pt>
                <c:pt idx="7">
                  <c:v>סכום של אוגוסט</c:v>
                </c:pt>
                <c:pt idx="8">
                  <c:v>סכום של ספטמבר</c:v>
                </c:pt>
                <c:pt idx="9">
                  <c:v>סכום של אוקטובר</c:v>
                </c:pt>
                <c:pt idx="10">
                  <c:v>סכום של נובמבר</c:v>
                </c:pt>
                <c:pt idx="11">
                  <c:v>סכום של דצמבר</c:v>
                </c:pt>
              </c:strCache>
            </c:strRef>
          </c:cat>
          <c:val>
            <c:numRef>
              <c:f>גיליון1!$I$5:$I$16</c:f>
              <c:numCache>
                <c:formatCode>General</c:formatCode>
                <c:ptCount val="12"/>
                <c:pt idx="0">
                  <c:v>12</c:v>
                </c:pt>
                <c:pt idx="1">
                  <c:v>44</c:v>
                </c:pt>
                <c:pt idx="2">
                  <c:v>19</c:v>
                </c:pt>
                <c:pt idx="3">
                  <c:v>18</c:v>
                </c:pt>
                <c:pt idx="4">
                  <c:v>17</c:v>
                </c:pt>
                <c:pt idx="5">
                  <c:v>44</c:v>
                </c:pt>
                <c:pt idx="6">
                  <c:v>29</c:v>
                </c:pt>
                <c:pt idx="7">
                  <c:v>15</c:v>
                </c:pt>
                <c:pt idx="8">
                  <c:v>18</c:v>
                </c:pt>
                <c:pt idx="9">
                  <c:v>20</c:v>
                </c:pt>
                <c:pt idx="10">
                  <c:v>18</c:v>
                </c:pt>
                <c:pt idx="1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1B0-494B-BE6A-DBFD6DE78EA3}"/>
            </c:ext>
          </c:extLst>
        </c:ser>
        <c:ser>
          <c:idx val="8"/>
          <c:order val="8"/>
          <c:tx>
            <c:strRef>
              <c:f>גיליון1!$J$3:$J$4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גיליון1!$A$5:$A$16</c:f>
              <c:strCache>
                <c:ptCount val="12"/>
                <c:pt idx="0">
                  <c:v>סכום של ינואר</c:v>
                </c:pt>
                <c:pt idx="1">
                  <c:v>סכום של פברואר</c:v>
                </c:pt>
                <c:pt idx="2">
                  <c:v>סכום של מרץ</c:v>
                </c:pt>
                <c:pt idx="3">
                  <c:v>סכום של אפריל</c:v>
                </c:pt>
                <c:pt idx="4">
                  <c:v>סכום של מאי</c:v>
                </c:pt>
                <c:pt idx="5">
                  <c:v>סכום של יוני</c:v>
                </c:pt>
                <c:pt idx="6">
                  <c:v>סכום של יולי</c:v>
                </c:pt>
                <c:pt idx="7">
                  <c:v>סכום של אוגוסט</c:v>
                </c:pt>
                <c:pt idx="8">
                  <c:v>סכום של ספטמבר</c:v>
                </c:pt>
                <c:pt idx="9">
                  <c:v>סכום של אוקטובר</c:v>
                </c:pt>
                <c:pt idx="10">
                  <c:v>סכום של נובמבר</c:v>
                </c:pt>
                <c:pt idx="11">
                  <c:v>סכום של דצמבר</c:v>
                </c:pt>
              </c:strCache>
            </c:strRef>
          </c:cat>
          <c:val>
            <c:numRef>
              <c:f>גיליון1!$J$5:$J$16</c:f>
              <c:numCache>
                <c:formatCode>General</c:formatCode>
                <c:ptCount val="12"/>
                <c:pt idx="0">
                  <c:v>13.5</c:v>
                </c:pt>
                <c:pt idx="1">
                  <c:v>50</c:v>
                </c:pt>
                <c:pt idx="2">
                  <c:v>21</c:v>
                </c:pt>
                <c:pt idx="3">
                  <c:v>20</c:v>
                </c:pt>
                <c:pt idx="4">
                  <c:v>19</c:v>
                </c:pt>
                <c:pt idx="5">
                  <c:v>50</c:v>
                </c:pt>
                <c:pt idx="6">
                  <c:v>36</c:v>
                </c:pt>
                <c:pt idx="7">
                  <c:v>18</c:v>
                </c:pt>
                <c:pt idx="8">
                  <c:v>20</c:v>
                </c:pt>
                <c:pt idx="9">
                  <c:v>25</c:v>
                </c:pt>
                <c:pt idx="10">
                  <c:v>20</c:v>
                </c:pt>
                <c:pt idx="1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1B0-494B-BE6A-DBFD6DE78EA3}"/>
            </c:ext>
          </c:extLst>
        </c:ser>
        <c:ser>
          <c:idx val="9"/>
          <c:order val="9"/>
          <c:tx>
            <c:strRef>
              <c:f>גיליון1!$K$3:$K$4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גיליון1!$A$5:$A$16</c:f>
              <c:strCache>
                <c:ptCount val="12"/>
                <c:pt idx="0">
                  <c:v>סכום של ינואר</c:v>
                </c:pt>
                <c:pt idx="1">
                  <c:v>סכום של פברואר</c:v>
                </c:pt>
                <c:pt idx="2">
                  <c:v>סכום של מרץ</c:v>
                </c:pt>
                <c:pt idx="3">
                  <c:v>סכום של אפריל</c:v>
                </c:pt>
                <c:pt idx="4">
                  <c:v>סכום של מאי</c:v>
                </c:pt>
                <c:pt idx="5">
                  <c:v>סכום של יוני</c:v>
                </c:pt>
                <c:pt idx="6">
                  <c:v>סכום של יולי</c:v>
                </c:pt>
                <c:pt idx="7">
                  <c:v>סכום של אוגוסט</c:v>
                </c:pt>
                <c:pt idx="8">
                  <c:v>סכום של ספטמבר</c:v>
                </c:pt>
                <c:pt idx="9">
                  <c:v>סכום של אוקטובר</c:v>
                </c:pt>
                <c:pt idx="10">
                  <c:v>סכום של נובמבר</c:v>
                </c:pt>
                <c:pt idx="11">
                  <c:v>סכום של דצמבר</c:v>
                </c:pt>
              </c:strCache>
            </c:strRef>
          </c:cat>
          <c:val>
            <c:numRef>
              <c:f>גיליון1!$K$5:$K$16</c:f>
              <c:numCache>
                <c:formatCode>General</c:formatCode>
                <c:ptCount val="12"/>
                <c:pt idx="0">
                  <c:v>12</c:v>
                </c:pt>
                <c:pt idx="1">
                  <c:v>5</c:v>
                </c:pt>
                <c:pt idx="2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1B0-494B-BE6A-DBFD6DE78EA3}"/>
            </c:ext>
          </c:extLst>
        </c:ser>
        <c:ser>
          <c:idx val="10"/>
          <c:order val="10"/>
          <c:tx>
            <c:strRef>
              <c:f>גיליון1!$L$3:$L$4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גיליון1!$A$5:$A$16</c:f>
              <c:strCache>
                <c:ptCount val="12"/>
                <c:pt idx="0">
                  <c:v>סכום של ינואר</c:v>
                </c:pt>
                <c:pt idx="1">
                  <c:v>סכום של פברואר</c:v>
                </c:pt>
                <c:pt idx="2">
                  <c:v>סכום של מרץ</c:v>
                </c:pt>
                <c:pt idx="3">
                  <c:v>סכום של אפריל</c:v>
                </c:pt>
                <c:pt idx="4">
                  <c:v>סכום של מאי</c:v>
                </c:pt>
                <c:pt idx="5">
                  <c:v>סכום של יוני</c:v>
                </c:pt>
                <c:pt idx="6">
                  <c:v>סכום של יולי</c:v>
                </c:pt>
                <c:pt idx="7">
                  <c:v>סכום של אוגוסט</c:v>
                </c:pt>
                <c:pt idx="8">
                  <c:v>סכום של ספטמבר</c:v>
                </c:pt>
                <c:pt idx="9">
                  <c:v>סכום של אוקטובר</c:v>
                </c:pt>
                <c:pt idx="10">
                  <c:v>סכום של נובמבר</c:v>
                </c:pt>
                <c:pt idx="11">
                  <c:v>סכום של דצמבר</c:v>
                </c:pt>
              </c:strCache>
            </c:strRef>
          </c:cat>
          <c:val>
            <c:numRef>
              <c:f>גיליון1!$L$5:$L$16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1B0-494B-BE6A-DBFD6DE78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3189208"/>
        <c:axId val="413182648"/>
      </c:lineChart>
      <c:catAx>
        <c:axId val="413189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413182648"/>
        <c:crosses val="autoZero"/>
        <c:auto val="1"/>
        <c:lblAlgn val="ctr"/>
        <c:lblOffset val="100"/>
        <c:noMultiLvlLbl val="0"/>
      </c:catAx>
      <c:valAx>
        <c:axId val="41318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413189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4145547073791347"/>
          <c:y val="0.16585206969610727"/>
          <c:w val="5.2437659033078877E-2"/>
          <c:h val="0.66829554438225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&#1496;&#1489;&#1500;&#1514; &#1497;&#1506;&#1491;&#1497;&#1501; &#1493;&#1489;&#1497;&#1510;&#1493;&#1506;'!A1"/><Relationship Id="rId2" Type="http://schemas.openxmlformats.org/officeDocument/2006/relationships/hyperlink" Target="#'&#1496;&#1489;&#1500;&#1514; &#1510;&#1502;&#1497;&#1495;&#1492;'!A1"/><Relationship Id="rId1" Type="http://schemas.openxmlformats.org/officeDocument/2006/relationships/image" Target="../media/image1.png"/><Relationship Id="rId4" Type="http://schemas.openxmlformats.org/officeDocument/2006/relationships/hyperlink" Target="#&#1490;&#1512;&#1508;&#1497;&#1501;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&#1496;&#1489;&#1500;&#1514; &#1497;&#1506;&#1491;&#1497;&#1501; &#1493;&#1489;&#1497;&#1510;&#1493;&#1506;'!A1"/><Relationship Id="rId2" Type="http://schemas.openxmlformats.org/officeDocument/2006/relationships/hyperlink" Target="#'&#1496;&#1489;&#1500;&#1514; &#1510;&#1502;&#1497;&#1495;&#1492;'!A1"/><Relationship Id="rId1" Type="http://schemas.openxmlformats.org/officeDocument/2006/relationships/image" Target="../media/image1.png"/><Relationship Id="rId4" Type="http://schemas.openxmlformats.org/officeDocument/2006/relationships/hyperlink" Target="#&#1490;&#1512;&#1508;&#1497;&#1501;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&#1496;&#1489;&#1500;&#1514; &#1497;&#1506;&#1491;&#1497;&#1501; &#1493;&#1489;&#1497;&#1510;&#1493;&#1506;'!A1"/><Relationship Id="rId7" Type="http://schemas.openxmlformats.org/officeDocument/2006/relationships/image" Target="../media/image3.svg"/><Relationship Id="rId2" Type="http://schemas.openxmlformats.org/officeDocument/2006/relationships/hyperlink" Target="#'&#1496;&#1489;&#1500;&#1514; &#1510;&#1502;&#1497;&#1495;&#1492;'!A1"/><Relationship Id="rId1" Type="http://schemas.openxmlformats.org/officeDocument/2006/relationships/image" Target="../media/image1.png"/><Relationship Id="rId6" Type="http://schemas.openxmlformats.org/officeDocument/2006/relationships/image" Target="../media/image2.png"/><Relationship Id="rId5" Type="http://schemas.openxmlformats.org/officeDocument/2006/relationships/chart" Target="../charts/chart2.xml"/><Relationship Id="rId4" Type="http://schemas.openxmlformats.org/officeDocument/2006/relationships/hyperlink" Target="#&#1490;&#1512;&#1508;&#1497;&#1501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442911</xdr:colOff>
      <xdr:row>6</xdr:row>
      <xdr:rowOff>114300</xdr:rowOff>
    </xdr:from>
    <xdr:to>
      <xdr:col>26</xdr:col>
      <xdr:colOff>228600</xdr:colOff>
      <xdr:row>21</xdr:row>
      <xdr:rowOff>142875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B09F357F-905D-49DD-B6F6-2417F18A13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</xdr:colOff>
      <xdr:row>0</xdr:row>
      <xdr:rowOff>152400</xdr:rowOff>
    </xdr:from>
    <xdr:to>
      <xdr:col>14</xdr:col>
      <xdr:colOff>625205</xdr:colOff>
      <xdr:row>0</xdr:row>
      <xdr:rowOff>1244463</xdr:rowOff>
    </xdr:to>
    <xdr:pic>
      <xdr:nvPicPr>
        <xdr:cNvPr id="4" name="תמונה 3">
          <a:extLst>
            <a:ext uri="{FF2B5EF4-FFF2-40B4-BE49-F238E27FC236}">
              <a16:creationId xmlns:a16="http://schemas.microsoft.com/office/drawing/2014/main" id="{CF012150-6785-4934-A97B-46680CE638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9239045" y="152400"/>
          <a:ext cx="2158730" cy="1092063"/>
        </a:xfrm>
        <a:prstGeom prst="rect">
          <a:avLst/>
        </a:prstGeom>
      </xdr:spPr>
    </xdr:pic>
    <xdr:clientData/>
  </xdr:twoCellAnchor>
  <xdr:twoCellAnchor>
    <xdr:from>
      <xdr:col>7</xdr:col>
      <xdr:colOff>723901</xdr:colOff>
      <xdr:row>0</xdr:row>
      <xdr:rowOff>104775</xdr:rowOff>
    </xdr:from>
    <xdr:to>
      <xdr:col>11</xdr:col>
      <xdr:colOff>371476</xdr:colOff>
      <xdr:row>0</xdr:row>
      <xdr:rowOff>379095</xdr:rowOff>
    </xdr:to>
    <xdr:sp macro="" textlink="">
      <xdr:nvSpPr>
        <xdr:cNvPr id="5" name="דוח תקציב" descr="&quot;&quot;" title="לחצן 'דוח תקציב'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80451D6-28F5-486F-B8C6-F5EA2FA66C43}"/>
            </a:ext>
          </a:extLst>
        </xdr:cNvPr>
        <xdr:cNvSpPr/>
      </xdr:nvSpPr>
      <xdr:spPr>
        <a:xfrm flipH="1">
          <a:off x="12631807349" y="104775"/>
          <a:ext cx="2733675" cy="27432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  <a:effectLst>
          <a:outerShdw blurRad="12700" algn="tl" rotWithShape="0">
            <a:prstClr val="black">
              <a:alpha val="18000"/>
            </a:prst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he-IL" sz="1100">
              <a:solidFill>
                <a:schemeClr val="tx2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לחץ למעבר טבלת צמיחה (שנים)</a:t>
          </a:r>
          <a:endParaRPr lang="en-US" sz="1100">
            <a:solidFill>
              <a:schemeClr val="tx2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 fPrintsWithSheet="0"/>
  </xdr:twoCellAnchor>
  <xdr:twoCellAnchor>
    <xdr:from>
      <xdr:col>7</xdr:col>
      <xdr:colOff>723901</xdr:colOff>
      <xdr:row>0</xdr:row>
      <xdr:rowOff>447675</xdr:rowOff>
    </xdr:from>
    <xdr:to>
      <xdr:col>11</xdr:col>
      <xdr:colOff>371475</xdr:colOff>
      <xdr:row>0</xdr:row>
      <xdr:rowOff>721995</xdr:rowOff>
    </xdr:to>
    <xdr:sp macro="" textlink="">
      <xdr:nvSpPr>
        <xdr:cNvPr id="6" name="דוח תקציב" descr="&quot;&quot;" title="לחצן 'דוח תקציב'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7630551-A720-447D-B537-B554E239AA55}"/>
            </a:ext>
          </a:extLst>
        </xdr:cNvPr>
        <xdr:cNvSpPr/>
      </xdr:nvSpPr>
      <xdr:spPr>
        <a:xfrm flipH="1">
          <a:off x="12631807350" y="447675"/>
          <a:ext cx="2733674" cy="27432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  <a:effectLst>
          <a:outerShdw blurRad="12700" algn="tl" rotWithShape="0">
            <a:prstClr val="black">
              <a:alpha val="18000"/>
            </a:prst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he-IL" sz="1100">
              <a:solidFill>
                <a:schemeClr val="tx2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לחץ למעבר טבלת יעדים וביצוע</a:t>
          </a:r>
          <a:endParaRPr lang="en-US" sz="1100">
            <a:solidFill>
              <a:schemeClr val="tx2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 fPrintsWithSheet="0"/>
  </xdr:twoCellAnchor>
  <xdr:twoCellAnchor>
    <xdr:from>
      <xdr:col>7</xdr:col>
      <xdr:colOff>714378</xdr:colOff>
      <xdr:row>0</xdr:row>
      <xdr:rowOff>790575</xdr:rowOff>
    </xdr:from>
    <xdr:to>
      <xdr:col>11</xdr:col>
      <xdr:colOff>371476</xdr:colOff>
      <xdr:row>0</xdr:row>
      <xdr:rowOff>1064895</xdr:rowOff>
    </xdr:to>
    <xdr:sp macro="" textlink="">
      <xdr:nvSpPr>
        <xdr:cNvPr id="7" name="דוח תקציב" descr="&quot;&quot;" title="לחצן 'דוח תקציב'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4B578AA-72AC-47A6-A547-43A99E5D8ABE}"/>
            </a:ext>
          </a:extLst>
        </xdr:cNvPr>
        <xdr:cNvSpPr/>
      </xdr:nvSpPr>
      <xdr:spPr>
        <a:xfrm flipH="1">
          <a:off x="12631807349" y="790575"/>
          <a:ext cx="2743198" cy="27432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  <a:effectLst>
          <a:outerShdw blurRad="12700" algn="tl" rotWithShape="0">
            <a:prstClr val="black">
              <a:alpha val="18000"/>
            </a:prst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he-IL" sz="1100">
              <a:solidFill>
                <a:schemeClr val="tx2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לחץ למעבר הצגה</a:t>
          </a:r>
          <a:r>
            <a:rPr lang="he-IL" sz="1100" baseline="0">
              <a:solidFill>
                <a:schemeClr val="tx2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גרפית</a:t>
          </a:r>
          <a:endParaRPr lang="en-US" sz="1100">
            <a:solidFill>
              <a:schemeClr val="tx2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0</xdr:row>
      <xdr:rowOff>47625</xdr:rowOff>
    </xdr:from>
    <xdr:to>
      <xdr:col>14</xdr:col>
      <xdr:colOff>653780</xdr:colOff>
      <xdr:row>0</xdr:row>
      <xdr:rowOff>1139688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5D1DE8D2-5048-4779-9D4B-E9A3D610E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9210470" y="47625"/>
          <a:ext cx="2158730" cy="1092063"/>
        </a:xfrm>
        <a:prstGeom prst="rect">
          <a:avLst/>
        </a:prstGeom>
      </xdr:spPr>
    </xdr:pic>
    <xdr:clientData/>
  </xdr:twoCellAnchor>
  <xdr:twoCellAnchor>
    <xdr:from>
      <xdr:col>8</xdr:col>
      <xdr:colOff>485775</xdr:colOff>
      <xdr:row>0</xdr:row>
      <xdr:rowOff>85725</xdr:rowOff>
    </xdr:from>
    <xdr:to>
      <xdr:col>11</xdr:col>
      <xdr:colOff>581025</xdr:colOff>
      <xdr:row>0</xdr:row>
      <xdr:rowOff>360045</xdr:rowOff>
    </xdr:to>
    <xdr:sp macro="" textlink="">
      <xdr:nvSpPr>
        <xdr:cNvPr id="4" name="דוח תקציב" descr="&quot;&quot;" title="לחצן 'דוח תקציב'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C65F82F-1A77-4359-8855-0C08C84A7527}"/>
            </a:ext>
          </a:extLst>
        </xdr:cNvPr>
        <xdr:cNvSpPr/>
      </xdr:nvSpPr>
      <xdr:spPr>
        <a:xfrm flipH="1">
          <a:off x="12631597800" y="85725"/>
          <a:ext cx="2409825" cy="27432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  <a:effectLst>
          <a:outerShdw blurRad="12700" algn="tl" rotWithShape="0">
            <a:prstClr val="black">
              <a:alpha val="18000"/>
            </a:prst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he-IL" sz="1100">
              <a:solidFill>
                <a:schemeClr val="tx2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לחץ למעבר לטבלת צמיחה (שנים)</a:t>
          </a:r>
          <a:endParaRPr lang="en-US" sz="1100">
            <a:solidFill>
              <a:schemeClr val="tx2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 fPrintsWithSheet="0"/>
  </xdr:twoCellAnchor>
  <xdr:twoCellAnchor>
    <xdr:from>
      <xdr:col>8</xdr:col>
      <xdr:colOff>466726</xdr:colOff>
      <xdr:row>0</xdr:row>
      <xdr:rowOff>447675</xdr:rowOff>
    </xdr:from>
    <xdr:to>
      <xdr:col>11</xdr:col>
      <xdr:colOff>581026</xdr:colOff>
      <xdr:row>0</xdr:row>
      <xdr:rowOff>721995</xdr:rowOff>
    </xdr:to>
    <xdr:sp macro="" textlink="">
      <xdr:nvSpPr>
        <xdr:cNvPr id="5" name="דוח תקציב" descr="&quot;&quot;" title="לחצן 'דוח תקציב'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A538058-11FA-4C19-9AA8-C35455A8A93A}"/>
            </a:ext>
          </a:extLst>
        </xdr:cNvPr>
        <xdr:cNvSpPr/>
      </xdr:nvSpPr>
      <xdr:spPr>
        <a:xfrm flipH="1">
          <a:off x="12631597799" y="447675"/>
          <a:ext cx="2428875" cy="27432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  <a:effectLst>
          <a:outerShdw blurRad="12700" algn="tl" rotWithShape="0">
            <a:prstClr val="black">
              <a:alpha val="18000"/>
            </a:prst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he-IL" sz="1100">
              <a:solidFill>
                <a:schemeClr val="tx2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לחץ למעבר לטבלת יעדים וביצוע</a:t>
          </a:r>
          <a:endParaRPr lang="en-US" sz="1100">
            <a:solidFill>
              <a:schemeClr val="tx2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 fPrintsWithSheet="0"/>
  </xdr:twoCellAnchor>
  <xdr:twoCellAnchor>
    <xdr:from>
      <xdr:col>8</xdr:col>
      <xdr:colOff>476252</xdr:colOff>
      <xdr:row>0</xdr:row>
      <xdr:rowOff>819150</xdr:rowOff>
    </xdr:from>
    <xdr:to>
      <xdr:col>11</xdr:col>
      <xdr:colOff>581026</xdr:colOff>
      <xdr:row>0</xdr:row>
      <xdr:rowOff>1093470</xdr:rowOff>
    </xdr:to>
    <xdr:sp macro="" textlink="">
      <xdr:nvSpPr>
        <xdr:cNvPr id="6" name="דוח תקציב" descr="&quot;&quot;" title="לחצן 'דוח תקציב'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73C3621-F0F6-4C2B-AEBB-856B0A2F7F83}"/>
            </a:ext>
          </a:extLst>
        </xdr:cNvPr>
        <xdr:cNvSpPr/>
      </xdr:nvSpPr>
      <xdr:spPr>
        <a:xfrm flipH="1">
          <a:off x="12631597799" y="819150"/>
          <a:ext cx="2419349" cy="27432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  <a:effectLst>
          <a:outerShdw blurRad="12700" algn="tl" rotWithShape="0">
            <a:prstClr val="black">
              <a:alpha val="18000"/>
            </a:prst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he-IL" sz="1100">
              <a:solidFill>
                <a:schemeClr val="tx2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לחץ למעבר להצגה</a:t>
          </a:r>
          <a:r>
            <a:rPr lang="he-IL" sz="1100" baseline="0">
              <a:solidFill>
                <a:schemeClr val="tx2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גרפית</a:t>
          </a:r>
          <a:endParaRPr lang="en-US" sz="1100">
            <a:solidFill>
              <a:schemeClr val="tx2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0</xdr:row>
      <xdr:rowOff>47625</xdr:rowOff>
    </xdr:from>
    <xdr:to>
      <xdr:col>14</xdr:col>
      <xdr:colOff>653780</xdr:colOff>
      <xdr:row>0</xdr:row>
      <xdr:rowOff>1139688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BCC8B9DC-E05A-429E-AEDB-0D1580136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9210470" y="47625"/>
          <a:ext cx="2158730" cy="1092063"/>
        </a:xfrm>
        <a:prstGeom prst="rect">
          <a:avLst/>
        </a:prstGeom>
      </xdr:spPr>
    </xdr:pic>
    <xdr:clientData/>
  </xdr:twoCellAnchor>
  <xdr:twoCellAnchor>
    <xdr:from>
      <xdr:col>8</xdr:col>
      <xdr:colOff>542926</xdr:colOff>
      <xdr:row>0</xdr:row>
      <xdr:rowOff>85725</xdr:rowOff>
    </xdr:from>
    <xdr:to>
      <xdr:col>11</xdr:col>
      <xdr:colOff>571501</xdr:colOff>
      <xdr:row>0</xdr:row>
      <xdr:rowOff>360045</xdr:rowOff>
    </xdr:to>
    <xdr:sp macro="" textlink="">
      <xdr:nvSpPr>
        <xdr:cNvPr id="3" name="דוח תקציב" descr="&quot;&quot;" title="לחצן 'דוח תקציב'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7470559-5114-4265-A3EC-6E948506AB19}"/>
            </a:ext>
          </a:extLst>
        </xdr:cNvPr>
        <xdr:cNvSpPr/>
      </xdr:nvSpPr>
      <xdr:spPr>
        <a:xfrm flipH="1">
          <a:off x="12631607324" y="85725"/>
          <a:ext cx="2343150" cy="27432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  <a:effectLst>
          <a:outerShdw blurRad="12700" algn="tl" rotWithShape="0">
            <a:prstClr val="black">
              <a:alpha val="18000"/>
            </a:prst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he-IL" sz="1100">
              <a:solidFill>
                <a:schemeClr val="tx2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לחץ למעבר לטבלת צמיחה (שנים)</a:t>
          </a:r>
          <a:endParaRPr lang="en-US" sz="1100">
            <a:solidFill>
              <a:schemeClr val="tx2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 fPrintsWithSheet="0"/>
  </xdr:twoCellAnchor>
  <xdr:twoCellAnchor>
    <xdr:from>
      <xdr:col>8</xdr:col>
      <xdr:colOff>542925</xdr:colOff>
      <xdr:row>0</xdr:row>
      <xdr:rowOff>447675</xdr:rowOff>
    </xdr:from>
    <xdr:to>
      <xdr:col>11</xdr:col>
      <xdr:colOff>571500</xdr:colOff>
      <xdr:row>0</xdr:row>
      <xdr:rowOff>721995</xdr:rowOff>
    </xdr:to>
    <xdr:sp macro="" textlink="">
      <xdr:nvSpPr>
        <xdr:cNvPr id="4" name="דוח תקציב" descr="&quot;&quot;" title="לחצן 'דוח תקציב'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3BEDFD8-EDF6-4BDA-9632-410FCE0D9711}"/>
            </a:ext>
          </a:extLst>
        </xdr:cNvPr>
        <xdr:cNvSpPr/>
      </xdr:nvSpPr>
      <xdr:spPr>
        <a:xfrm flipH="1">
          <a:off x="12631607325" y="447675"/>
          <a:ext cx="2343150" cy="27432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  <a:effectLst>
          <a:outerShdw blurRad="12700" algn="tl" rotWithShape="0">
            <a:prstClr val="black">
              <a:alpha val="18000"/>
            </a:prst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he-IL" sz="1100">
              <a:solidFill>
                <a:schemeClr val="tx2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לחץ למעבר טבלת יעדים וביצוע</a:t>
          </a:r>
          <a:endParaRPr lang="en-US" sz="1100">
            <a:solidFill>
              <a:schemeClr val="tx2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 fPrintsWithSheet="0"/>
  </xdr:twoCellAnchor>
  <xdr:twoCellAnchor>
    <xdr:from>
      <xdr:col>8</xdr:col>
      <xdr:colOff>542926</xdr:colOff>
      <xdr:row>0</xdr:row>
      <xdr:rowOff>819150</xdr:rowOff>
    </xdr:from>
    <xdr:to>
      <xdr:col>11</xdr:col>
      <xdr:colOff>581026</xdr:colOff>
      <xdr:row>0</xdr:row>
      <xdr:rowOff>1093470</xdr:rowOff>
    </xdr:to>
    <xdr:sp macro="" textlink="">
      <xdr:nvSpPr>
        <xdr:cNvPr id="5" name="דוח תקציב" descr="&quot;&quot;" title="לחצן 'דוח תקציב'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10608DA-A9FC-4198-97F4-42EE0D5CD34A}"/>
            </a:ext>
          </a:extLst>
        </xdr:cNvPr>
        <xdr:cNvSpPr/>
      </xdr:nvSpPr>
      <xdr:spPr>
        <a:xfrm flipH="1">
          <a:off x="12631597799" y="819150"/>
          <a:ext cx="2352675" cy="27432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  <a:effectLst>
          <a:outerShdw blurRad="12700" algn="tl" rotWithShape="0">
            <a:prstClr val="black">
              <a:alpha val="18000"/>
            </a:prst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he-IL" sz="1100">
              <a:solidFill>
                <a:schemeClr val="tx2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לחץ למעבר הצגה</a:t>
          </a:r>
          <a:r>
            <a:rPr lang="he-IL" sz="1100" baseline="0">
              <a:solidFill>
                <a:schemeClr val="tx2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גרפית</a:t>
          </a:r>
          <a:endParaRPr lang="en-US" sz="1100">
            <a:solidFill>
              <a:schemeClr val="tx2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 fPrintsWithSheet="0"/>
  </xdr:twoCellAnchor>
  <xdr:twoCellAnchor>
    <xdr:from>
      <xdr:col>0</xdr:col>
      <xdr:colOff>0</xdr:colOff>
      <xdr:row>1</xdr:row>
      <xdr:rowOff>0</xdr:rowOff>
    </xdr:from>
    <xdr:to>
      <xdr:col>16</xdr:col>
      <xdr:colOff>57150</xdr:colOff>
      <xdr:row>18</xdr:row>
      <xdr:rowOff>85725</xdr:rowOff>
    </xdr:to>
    <xdr:graphicFrame macro="">
      <xdr:nvGraphicFramePr>
        <xdr:cNvPr id="6" name="תרשים 5">
          <a:extLst>
            <a:ext uri="{FF2B5EF4-FFF2-40B4-BE49-F238E27FC236}">
              <a16:creationId xmlns:a16="http://schemas.microsoft.com/office/drawing/2014/main" id="{2E427B23-1D62-4E39-A324-64023477AC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</xdr:colOff>
      <xdr:row>1</xdr:row>
      <xdr:rowOff>19051</xdr:rowOff>
    </xdr:from>
    <xdr:to>
      <xdr:col>1</xdr:col>
      <xdr:colOff>95250</xdr:colOff>
      <xdr:row>15</xdr:row>
      <xdr:rowOff>104775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מכירות">
              <a:extLst>
                <a:ext uri="{FF2B5EF4-FFF2-40B4-BE49-F238E27FC236}">
                  <a16:creationId xmlns:a16="http://schemas.microsoft.com/office/drawing/2014/main" id="{6277A0A8-0902-41E5-8F2D-0D57B06EFB1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מכירות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639836925" y="1200150"/>
              <a:ext cx="904873" cy="272414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he-IL" sz="1100"/>
                <a:t>צורה זו מייצגת כלי פריסה. כלי פריסה נתמכים ב- Excel 2010 ואילך.
אם הצורה השתנתה בגירסה קודמת של Excel, או אם חוברת העבודה נשמרה ב- Excel 2003 או בגירסה קודמת, אין אפשרות להשתמש בכלי הפריסה.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276225</xdr:colOff>
      <xdr:row>0</xdr:row>
      <xdr:rowOff>142875</xdr:rowOff>
    </xdr:from>
    <xdr:to>
      <xdr:col>0</xdr:col>
      <xdr:colOff>790575</xdr:colOff>
      <xdr:row>0</xdr:row>
      <xdr:rowOff>657225</xdr:rowOff>
    </xdr:to>
    <xdr:pic>
      <xdr:nvPicPr>
        <xdr:cNvPr id="10" name="גרפיקה 9" descr="חזור">
          <a:extLst>
            <a:ext uri="{FF2B5EF4-FFF2-40B4-BE49-F238E27FC236}">
              <a16:creationId xmlns:a16="http://schemas.microsoft.com/office/drawing/2014/main" id="{DA79B8C7-C235-43CA-A4A4-D97F93262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12639951225" y="142875"/>
          <a:ext cx="514350" cy="514350"/>
        </a:xfrm>
        <a:prstGeom prst="rect">
          <a:avLst/>
        </a:prstGeom>
      </xdr:spPr>
    </xdr:pic>
    <xdr:clientData/>
  </xdr:twoCellAnchor>
  <xdr:twoCellAnchor>
    <xdr:from>
      <xdr:col>0</xdr:col>
      <xdr:colOff>152401</xdr:colOff>
      <xdr:row>0</xdr:row>
      <xdr:rowOff>638174</xdr:rowOff>
    </xdr:from>
    <xdr:to>
      <xdr:col>3</xdr:col>
      <xdr:colOff>104776</xdr:colOff>
      <xdr:row>0</xdr:row>
      <xdr:rowOff>1123949</xdr:rowOff>
    </xdr:to>
    <xdr:sp macro="" textlink="">
      <xdr:nvSpPr>
        <xdr:cNvPr id="11" name="דוח תקציב" descr="&quot;&quot;" title="לחצן 'דוח תקציב'">
          <a:extLst>
            <a:ext uri="{FF2B5EF4-FFF2-40B4-BE49-F238E27FC236}">
              <a16:creationId xmlns:a16="http://schemas.microsoft.com/office/drawing/2014/main" id="{000B51C8-2DB6-4875-B1B4-721D7A05CC3F}"/>
            </a:ext>
          </a:extLst>
        </xdr:cNvPr>
        <xdr:cNvSpPr/>
      </xdr:nvSpPr>
      <xdr:spPr>
        <a:xfrm flipH="1">
          <a:off x="12638246249" y="638174"/>
          <a:ext cx="2343150" cy="4857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  <a:effectLst>
          <a:outerShdw blurRad="12700" algn="tl" rotWithShape="0">
            <a:prstClr val="black">
              <a:alpha val="18000"/>
            </a:prst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r" rtl="1"/>
          <a:r>
            <a:rPr lang="he-IL" sz="1100">
              <a:solidFill>
                <a:schemeClr val="tx2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במידה והנתונים</a:t>
          </a:r>
          <a:r>
            <a:rPr lang="he-IL" sz="1100" baseline="0">
              <a:solidFill>
                <a:schemeClr val="tx2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לא מעודכנים יש לסגור ולפתוח את הקובץ מחדש</a:t>
          </a:r>
          <a:endParaRPr lang="en-US" sz="1100">
            <a:solidFill>
              <a:schemeClr val="tx2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 fPrintsWithSheet="0"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מחבר" refreshedDate="43573.778648032407" createdVersion="6" refreshedVersion="6" minRefreshableVersion="3" recordCount="11" xr:uid="{3E31A7B5-39E0-47E1-AFBF-FA3865A6B090}">
  <cacheSource type="worksheet">
    <worksheetSource ref="A2:N13" sheet="טבלת צמיחה"/>
  </cacheSource>
  <cacheFields count="14">
    <cacheField name="מכירות" numFmtId="0">
      <sharedItems containsSemiMixedTypes="0" containsString="0" containsNumber="1" containsInteger="1" minValue="2010" maxValue="2020" count="11">
        <n v="2010"/>
        <n v="2011"/>
        <n v="2012"/>
        <n v="2013"/>
        <n v="2014"/>
        <n v="2015"/>
        <n v="2016"/>
        <n v="2017"/>
        <n v="2018"/>
        <n v="2019"/>
        <n v="2020"/>
      </sharedItems>
    </cacheField>
    <cacheField name="מגמה" numFmtId="0">
      <sharedItems containsNonDate="0" containsString="0" containsBlank="1"/>
    </cacheField>
    <cacheField name="ינואר" numFmtId="43">
      <sharedItems containsSemiMixedTypes="0" containsString="0" containsNumber="1" minValue="0" maxValue="13.5"/>
    </cacheField>
    <cacheField name="פברואר" numFmtId="43">
      <sharedItems containsSemiMixedTypes="0" containsString="0" containsNumber="1" containsInteger="1" minValue="0" maxValue="50"/>
    </cacheField>
    <cacheField name="מרץ" numFmtId="43">
      <sharedItems containsSemiMixedTypes="0" containsString="0" containsNumber="1" containsInteger="1" minValue="0" maxValue="21"/>
    </cacheField>
    <cacheField name="אפריל" numFmtId="43">
      <sharedItems containsString="0" containsBlank="1" containsNumber="1" containsInteger="1" minValue="0" maxValue="20"/>
    </cacheField>
    <cacheField name="מאי" numFmtId="43">
      <sharedItems containsString="0" containsBlank="1" containsNumber="1" containsInteger="1" minValue="0" maxValue="19"/>
    </cacheField>
    <cacheField name="יוני" numFmtId="43">
      <sharedItems containsString="0" containsBlank="1" containsNumber="1" containsInteger="1" minValue="0" maxValue="50"/>
    </cacheField>
    <cacheField name="יולי" numFmtId="43">
      <sharedItems containsString="0" containsBlank="1" containsNumber="1" containsInteger="1" minValue="0" maxValue="36"/>
    </cacheField>
    <cacheField name="אוגוסט" numFmtId="43">
      <sharedItems containsString="0" containsBlank="1" containsNumber="1" containsInteger="1" minValue="0" maxValue="18"/>
    </cacheField>
    <cacheField name="ספטמבר" numFmtId="43">
      <sharedItems containsString="0" containsBlank="1" containsNumber="1" containsInteger="1" minValue="0" maxValue="20"/>
    </cacheField>
    <cacheField name="אוקטובר" numFmtId="43">
      <sharedItems containsString="0" containsBlank="1" containsNumber="1" containsInteger="1" minValue="0" maxValue="25"/>
    </cacheField>
    <cacheField name="נובמבר" numFmtId="43">
      <sharedItems containsString="0" containsBlank="1" containsNumber="1" containsInteger="1" minValue="0" maxValue="20"/>
    </cacheField>
    <cacheField name="דצמבר" numFmtId="43">
      <sharedItems containsString="0" containsBlank="1" containsNumber="1" containsInteger="1" minValue="0" maxValue="6"/>
    </cacheField>
  </cacheFields>
  <extLst>
    <ext xmlns:x14="http://schemas.microsoft.com/office/spreadsheetml/2009/9/main" uri="{725AE2AE-9491-48be-B2B4-4EB974FC3084}">
      <x14:pivotCacheDefinition pivotCacheId="994936470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x v="0"/>
    <m/>
    <n v="5"/>
    <n v="2"/>
    <n v="5"/>
    <n v="4"/>
    <n v="3"/>
    <n v="2"/>
    <n v="5"/>
    <n v="3"/>
    <n v="4"/>
    <n v="6"/>
    <n v="5"/>
    <n v="5"/>
  </r>
  <r>
    <x v="1"/>
    <m/>
    <n v="12"/>
    <n v="8"/>
    <n v="7"/>
    <n v="6"/>
    <n v="5"/>
    <n v="8"/>
    <n v="3"/>
    <n v="1"/>
    <n v="6"/>
    <n v="4"/>
    <n v="8"/>
    <n v="4"/>
  </r>
  <r>
    <x v="2"/>
    <m/>
    <n v="4.5"/>
    <n v="14"/>
    <n v="9"/>
    <n v="5"/>
    <n v="7"/>
    <n v="14"/>
    <n v="1"/>
    <n v="3"/>
    <n v="8"/>
    <n v="2"/>
    <n v="12"/>
    <n v="3"/>
  </r>
  <r>
    <x v="3"/>
    <m/>
    <n v="6"/>
    <n v="20"/>
    <n v="11"/>
    <n v="8"/>
    <n v="9"/>
    <n v="20"/>
    <n v="1"/>
    <n v="3"/>
    <n v="10"/>
    <n v="8"/>
    <n v="15"/>
    <n v="2"/>
  </r>
  <r>
    <x v="4"/>
    <m/>
    <n v="7.5"/>
    <n v="26"/>
    <n v="13"/>
    <n v="3"/>
    <n v="11"/>
    <n v="26"/>
    <n v="8"/>
    <n v="6"/>
    <n v="12"/>
    <n v="5"/>
    <n v="1"/>
    <n v="1"/>
  </r>
  <r>
    <x v="5"/>
    <m/>
    <n v="9"/>
    <n v="32"/>
    <n v="15"/>
    <n v="12"/>
    <n v="13"/>
    <n v="32"/>
    <n v="15"/>
    <n v="9"/>
    <n v="14"/>
    <n v="10"/>
    <n v="7"/>
    <n v="6"/>
  </r>
  <r>
    <x v="6"/>
    <m/>
    <n v="10.5"/>
    <n v="38"/>
    <n v="17"/>
    <n v="5"/>
    <n v="15"/>
    <n v="38"/>
    <n v="22"/>
    <n v="12"/>
    <n v="16"/>
    <n v="15"/>
    <n v="6"/>
    <n v="1"/>
  </r>
  <r>
    <x v="7"/>
    <m/>
    <n v="12"/>
    <n v="44"/>
    <n v="19"/>
    <n v="18"/>
    <n v="17"/>
    <n v="44"/>
    <n v="29"/>
    <n v="15"/>
    <n v="18"/>
    <n v="20"/>
    <n v="18"/>
    <n v="2"/>
  </r>
  <r>
    <x v="8"/>
    <m/>
    <n v="13.5"/>
    <n v="50"/>
    <n v="21"/>
    <n v="20"/>
    <n v="19"/>
    <n v="50"/>
    <n v="36"/>
    <n v="18"/>
    <n v="20"/>
    <n v="25"/>
    <n v="20"/>
    <n v="3"/>
  </r>
  <r>
    <x v="9"/>
    <m/>
    <n v="12"/>
    <n v="5"/>
    <n v="18"/>
    <m/>
    <m/>
    <m/>
    <m/>
    <m/>
    <m/>
    <m/>
    <m/>
    <m/>
  </r>
  <r>
    <x v="10"/>
    <m/>
    <n v="0"/>
    <n v="0"/>
    <n v="0"/>
    <n v="0"/>
    <n v="0"/>
    <n v="0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768B39D-8DB6-4397-AE48-EF4DFF0DBBD7}" name="PivotTable1" cacheId="3" dataOnRows="1" applyNumberFormats="0" applyBorderFormats="0" applyFontFormats="0" applyPatternFormats="0" applyAlignmentFormats="0" applyWidthHeightFormats="1" dataCaption="ערכים" updatedVersion="6" minRefreshableVersion="3" useAutoFormatting="1" itemPrintTitles="1" createdVersion="6" indent="0" outline="1" outlineData="1" multipleFieldFilters="0" chartFormat="3">
  <location ref="A3:M16" firstHeaderRow="1" firstDataRow="2" firstDataCol="1"/>
  <pivotFields count="14">
    <pivotField axis="axisCol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showAll="0"/>
    <pivotField dataField="1" numFmtId="43" showAll="0"/>
    <pivotField dataField="1" numFmtId="43" showAll="0"/>
    <pivotField dataField="1" numFmtId="43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rowItems>
  <colFields count="1">
    <field x="0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2">
    <dataField name="סכום של ינואר" fld="2" baseField="0" baseItem="0"/>
    <dataField name="סכום של פברואר" fld="3" baseField="0" baseItem="0"/>
    <dataField name="סכום של מרץ" fld="4" baseField="0" baseItem="0"/>
    <dataField name="סכום של אפריל" fld="5" baseField="0" baseItem="0"/>
    <dataField name="סכום של מאי" fld="6" baseField="0" baseItem="0"/>
    <dataField name="סכום של יוני" fld="7" baseField="0" baseItem="0"/>
    <dataField name="סכום של יולי" fld="8" baseField="0" baseItem="0"/>
    <dataField name="סכום של אוגוסט" fld="9" baseField="0" baseItem="0"/>
    <dataField name="סכום של ספטמבר" fld="10" baseField="0" baseItem="0"/>
    <dataField name="סכום של אוקטובר" fld="11" baseField="0" baseItem="0"/>
    <dataField name="סכום של נובמבר" fld="12" baseField="0" baseItem="0"/>
    <dataField name="סכום של דצמבר" fld="13" baseField="0" baseItem="0"/>
  </dataFields>
  <chartFormats count="45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9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10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11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1" format="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1" format="1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1" format="1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1" format="1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1" format="1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1" format="2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1" format="2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1" format="2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2" format="2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2" format="2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2" format="2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2" format="2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2" format="2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2" format="2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2" format="2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2" format="3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2" format="3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2" format="3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2" format="3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0" format="2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0" format="2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מכירות" xr10:uid="{8874044A-FAFA-4E9A-8405-9D06D833AA40}" sourceName="מכירות">
  <pivotTables>
    <pivotTable tabId="7" name="PivotTable1"/>
  </pivotTables>
  <data>
    <tabular pivotCacheId="994936470">
      <items count="11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מכירות" xr10:uid="{CFBA9023-9726-4382-8C1D-00F383CC9F66}" cache="Slicer_מכירות" caption="מכירות" startItem="3" rowHeight="241300"/>
</slic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>
            <a:lumMod val="40000"/>
            <a:lumOff val="6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  <a:effectLst>
          <a:outerShdw blurRad="12700" algn="tl" rotWithShape="0">
            <a:prstClr val="black">
              <a:alpha val="18000"/>
            </a:prst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/>
      </a:spPr>
      <a:bodyPr vertOverflow="clip" horzOverflow="clip" rtlCol="0" anchor="ctr"/>
      <a:lstStyle>
        <a:defPPr marL="0" indent="0" algn="r">
          <a:defRPr sz="1100">
            <a:solidFill>
              <a:schemeClr val="tx2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defRPr>
        </a:defPPr>
      </a:lstStyle>
      <a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CDE31-7F8B-4021-81F1-6BF2EEBF97E5}">
  <sheetPr codeName="גיליון2"/>
  <dimension ref="A3:M16"/>
  <sheetViews>
    <sheetView rightToLeft="1" topLeftCell="K1" workbookViewId="0">
      <selection activeCell="Q37" sqref="Q37"/>
    </sheetView>
  </sheetViews>
  <sheetFormatPr defaultRowHeight="14.25" x14ac:dyDescent="0.2"/>
  <cols>
    <col min="1" max="1" width="14" bestFit="1" customWidth="1"/>
    <col min="2" max="2" width="12.625" bestFit="1" customWidth="1"/>
    <col min="3" max="12" width="4.875" bestFit="1" customWidth="1"/>
    <col min="13" max="13" width="8.125" bestFit="1" customWidth="1"/>
    <col min="14" max="14" width="11" bestFit="1" customWidth="1"/>
    <col min="15" max="15" width="13.875" bestFit="1" customWidth="1"/>
    <col min="16" max="16" width="11" bestFit="1" customWidth="1"/>
    <col min="17" max="17" width="13.875" bestFit="1" customWidth="1"/>
    <col min="18" max="18" width="11" bestFit="1" customWidth="1"/>
    <col min="19" max="19" width="13.875" bestFit="1" customWidth="1"/>
    <col min="20" max="20" width="11" bestFit="1" customWidth="1"/>
    <col min="21" max="21" width="13.875" bestFit="1" customWidth="1"/>
    <col min="22" max="22" width="18.5" bestFit="1" customWidth="1"/>
    <col min="23" max="23" width="21.375" bestFit="1" customWidth="1"/>
    <col min="24" max="25" width="11.125" bestFit="1" customWidth="1"/>
    <col min="26" max="26" width="5.625" bestFit="1" customWidth="1"/>
    <col min="27" max="28" width="11.125" bestFit="1" customWidth="1"/>
    <col min="29" max="29" width="6.625" bestFit="1" customWidth="1"/>
    <col min="30" max="31" width="12.125" bestFit="1" customWidth="1"/>
    <col min="32" max="32" width="9.375" bestFit="1" customWidth="1"/>
  </cols>
  <sheetData>
    <row r="3" spans="1:13" x14ac:dyDescent="0.2">
      <c r="B3" s="12" t="s">
        <v>39</v>
      </c>
    </row>
    <row r="4" spans="1:13" x14ac:dyDescent="0.2">
      <c r="A4" s="12" t="s">
        <v>41</v>
      </c>
      <c r="B4">
        <v>2010</v>
      </c>
      <c r="C4">
        <v>2011</v>
      </c>
      <c r="D4">
        <v>2012</v>
      </c>
      <c r="E4">
        <v>2013</v>
      </c>
      <c r="F4">
        <v>2014</v>
      </c>
      <c r="G4">
        <v>2015</v>
      </c>
      <c r="H4">
        <v>2016</v>
      </c>
      <c r="I4">
        <v>2017</v>
      </c>
      <c r="J4">
        <v>2018</v>
      </c>
      <c r="K4">
        <v>2019</v>
      </c>
      <c r="L4">
        <v>2020</v>
      </c>
      <c r="M4" t="s">
        <v>40</v>
      </c>
    </row>
    <row r="5" spans="1:13" x14ac:dyDescent="0.2">
      <c r="A5" s="13" t="s">
        <v>27</v>
      </c>
      <c r="B5" s="11">
        <v>5</v>
      </c>
      <c r="C5" s="11">
        <v>12</v>
      </c>
      <c r="D5" s="11">
        <v>4.5</v>
      </c>
      <c r="E5" s="11">
        <v>6</v>
      </c>
      <c r="F5" s="11">
        <v>7.5</v>
      </c>
      <c r="G5" s="11">
        <v>9</v>
      </c>
      <c r="H5" s="11">
        <v>10.5</v>
      </c>
      <c r="I5" s="11">
        <v>12</v>
      </c>
      <c r="J5" s="11">
        <v>13.5</v>
      </c>
      <c r="K5" s="11">
        <v>12</v>
      </c>
      <c r="L5" s="11">
        <v>0</v>
      </c>
      <c r="M5" s="11">
        <v>92</v>
      </c>
    </row>
    <row r="6" spans="1:13" x14ac:dyDescent="0.2">
      <c r="A6" s="13" t="s">
        <v>28</v>
      </c>
      <c r="B6" s="11">
        <v>2</v>
      </c>
      <c r="C6" s="11">
        <v>8</v>
      </c>
      <c r="D6" s="11">
        <v>14</v>
      </c>
      <c r="E6" s="11">
        <v>20</v>
      </c>
      <c r="F6" s="11">
        <v>26</v>
      </c>
      <c r="G6" s="11">
        <v>32</v>
      </c>
      <c r="H6" s="11">
        <v>38</v>
      </c>
      <c r="I6" s="11">
        <v>44</v>
      </c>
      <c r="J6" s="11">
        <v>50</v>
      </c>
      <c r="K6" s="11">
        <v>5</v>
      </c>
      <c r="L6" s="11">
        <v>0</v>
      </c>
      <c r="M6" s="11">
        <v>239</v>
      </c>
    </row>
    <row r="7" spans="1:13" x14ac:dyDescent="0.2">
      <c r="A7" s="13" t="s">
        <v>29</v>
      </c>
      <c r="B7" s="11">
        <v>5</v>
      </c>
      <c r="C7" s="11">
        <v>7</v>
      </c>
      <c r="D7" s="11">
        <v>9</v>
      </c>
      <c r="E7" s="11">
        <v>11</v>
      </c>
      <c r="F7" s="11">
        <v>13</v>
      </c>
      <c r="G7" s="11">
        <v>15</v>
      </c>
      <c r="H7" s="11">
        <v>17</v>
      </c>
      <c r="I7" s="11">
        <v>19</v>
      </c>
      <c r="J7" s="11">
        <v>21</v>
      </c>
      <c r="K7" s="11">
        <v>18</v>
      </c>
      <c r="L7" s="11">
        <v>0</v>
      </c>
      <c r="M7" s="11">
        <v>135</v>
      </c>
    </row>
    <row r="8" spans="1:13" x14ac:dyDescent="0.2">
      <c r="A8" s="13" t="s">
        <v>30</v>
      </c>
      <c r="B8" s="11">
        <v>4</v>
      </c>
      <c r="C8" s="11">
        <v>6</v>
      </c>
      <c r="D8" s="11">
        <v>5</v>
      </c>
      <c r="E8" s="11">
        <v>8</v>
      </c>
      <c r="F8" s="11">
        <v>3</v>
      </c>
      <c r="G8" s="11">
        <v>12</v>
      </c>
      <c r="H8" s="11">
        <v>5</v>
      </c>
      <c r="I8" s="11">
        <v>18</v>
      </c>
      <c r="J8" s="11">
        <v>20</v>
      </c>
      <c r="K8" s="11"/>
      <c r="L8" s="11">
        <v>0</v>
      </c>
      <c r="M8" s="11">
        <v>81</v>
      </c>
    </row>
    <row r="9" spans="1:13" x14ac:dyDescent="0.2">
      <c r="A9" s="13" t="s">
        <v>31</v>
      </c>
      <c r="B9" s="11">
        <v>3</v>
      </c>
      <c r="C9" s="11">
        <v>5</v>
      </c>
      <c r="D9" s="11">
        <v>7</v>
      </c>
      <c r="E9" s="11">
        <v>9</v>
      </c>
      <c r="F9" s="11">
        <v>11</v>
      </c>
      <c r="G9" s="11">
        <v>13</v>
      </c>
      <c r="H9" s="11">
        <v>15</v>
      </c>
      <c r="I9" s="11">
        <v>17</v>
      </c>
      <c r="J9" s="11">
        <v>19</v>
      </c>
      <c r="K9" s="11"/>
      <c r="L9" s="11">
        <v>0</v>
      </c>
      <c r="M9" s="11">
        <v>99</v>
      </c>
    </row>
    <row r="10" spans="1:13" x14ac:dyDescent="0.2">
      <c r="A10" s="13" t="s">
        <v>32</v>
      </c>
      <c r="B10" s="11">
        <v>2</v>
      </c>
      <c r="C10" s="11">
        <v>8</v>
      </c>
      <c r="D10" s="11">
        <v>14</v>
      </c>
      <c r="E10" s="11">
        <v>20</v>
      </c>
      <c r="F10" s="11">
        <v>26</v>
      </c>
      <c r="G10" s="11">
        <v>32</v>
      </c>
      <c r="H10" s="11">
        <v>38</v>
      </c>
      <c r="I10" s="11">
        <v>44</v>
      </c>
      <c r="J10" s="11">
        <v>50</v>
      </c>
      <c r="K10" s="11"/>
      <c r="L10" s="11">
        <v>0</v>
      </c>
      <c r="M10" s="11">
        <v>234</v>
      </c>
    </row>
    <row r="11" spans="1:13" x14ac:dyDescent="0.2">
      <c r="A11" s="13" t="s">
        <v>33</v>
      </c>
      <c r="B11" s="11">
        <v>5</v>
      </c>
      <c r="C11" s="11">
        <v>3</v>
      </c>
      <c r="D11" s="11">
        <v>1</v>
      </c>
      <c r="E11" s="11">
        <v>1</v>
      </c>
      <c r="F11" s="11">
        <v>8</v>
      </c>
      <c r="G11" s="11">
        <v>15</v>
      </c>
      <c r="H11" s="11">
        <v>22</v>
      </c>
      <c r="I11" s="11">
        <v>29</v>
      </c>
      <c r="J11" s="11">
        <v>36</v>
      </c>
      <c r="K11" s="11"/>
      <c r="L11" s="11">
        <v>0</v>
      </c>
      <c r="M11" s="11">
        <v>120</v>
      </c>
    </row>
    <row r="12" spans="1:13" x14ac:dyDescent="0.2">
      <c r="A12" s="13" t="s">
        <v>34</v>
      </c>
      <c r="B12" s="11">
        <v>3</v>
      </c>
      <c r="C12" s="11">
        <v>1</v>
      </c>
      <c r="D12" s="11">
        <v>3</v>
      </c>
      <c r="E12" s="11">
        <v>3</v>
      </c>
      <c r="F12" s="11">
        <v>6</v>
      </c>
      <c r="G12" s="11">
        <v>9</v>
      </c>
      <c r="H12" s="11">
        <v>12</v>
      </c>
      <c r="I12" s="11">
        <v>15</v>
      </c>
      <c r="J12" s="11">
        <v>18</v>
      </c>
      <c r="K12" s="11"/>
      <c r="L12" s="11">
        <v>0</v>
      </c>
      <c r="M12" s="11">
        <v>70</v>
      </c>
    </row>
    <row r="13" spans="1:13" x14ac:dyDescent="0.2">
      <c r="A13" s="13" t="s">
        <v>35</v>
      </c>
      <c r="B13" s="11">
        <v>4</v>
      </c>
      <c r="C13" s="11">
        <v>6</v>
      </c>
      <c r="D13" s="11">
        <v>8</v>
      </c>
      <c r="E13" s="11">
        <v>10</v>
      </c>
      <c r="F13" s="11">
        <v>12</v>
      </c>
      <c r="G13" s="11">
        <v>14</v>
      </c>
      <c r="H13" s="11">
        <v>16</v>
      </c>
      <c r="I13" s="11">
        <v>18</v>
      </c>
      <c r="J13" s="11">
        <v>20</v>
      </c>
      <c r="K13" s="11"/>
      <c r="L13" s="11">
        <v>0</v>
      </c>
      <c r="M13" s="11">
        <v>108</v>
      </c>
    </row>
    <row r="14" spans="1:13" x14ac:dyDescent="0.2">
      <c r="A14" s="13" t="s">
        <v>36</v>
      </c>
      <c r="B14" s="11">
        <v>6</v>
      </c>
      <c r="C14" s="11">
        <v>4</v>
      </c>
      <c r="D14" s="11">
        <v>2</v>
      </c>
      <c r="E14" s="11">
        <v>8</v>
      </c>
      <c r="F14" s="11">
        <v>5</v>
      </c>
      <c r="G14" s="11">
        <v>10</v>
      </c>
      <c r="H14" s="11">
        <v>15</v>
      </c>
      <c r="I14" s="11">
        <v>20</v>
      </c>
      <c r="J14" s="11">
        <v>25</v>
      </c>
      <c r="K14" s="11"/>
      <c r="L14" s="11">
        <v>0</v>
      </c>
      <c r="M14" s="11">
        <v>95</v>
      </c>
    </row>
    <row r="15" spans="1:13" x14ac:dyDescent="0.2">
      <c r="A15" s="13" t="s">
        <v>37</v>
      </c>
      <c r="B15" s="11">
        <v>5</v>
      </c>
      <c r="C15" s="11">
        <v>8</v>
      </c>
      <c r="D15" s="11">
        <v>12</v>
      </c>
      <c r="E15" s="11">
        <v>15</v>
      </c>
      <c r="F15" s="11">
        <v>1</v>
      </c>
      <c r="G15" s="11">
        <v>7</v>
      </c>
      <c r="H15" s="11">
        <v>6</v>
      </c>
      <c r="I15" s="11">
        <v>18</v>
      </c>
      <c r="J15" s="11">
        <v>20</v>
      </c>
      <c r="K15" s="11"/>
      <c r="L15" s="11">
        <v>0</v>
      </c>
      <c r="M15" s="11">
        <v>92</v>
      </c>
    </row>
    <row r="16" spans="1:13" x14ac:dyDescent="0.2">
      <c r="A16" s="13" t="s">
        <v>38</v>
      </c>
      <c r="B16" s="11">
        <v>5</v>
      </c>
      <c r="C16" s="11">
        <v>4</v>
      </c>
      <c r="D16" s="11">
        <v>3</v>
      </c>
      <c r="E16" s="11">
        <v>2</v>
      </c>
      <c r="F16" s="11">
        <v>1</v>
      </c>
      <c r="G16" s="11">
        <v>6</v>
      </c>
      <c r="H16" s="11">
        <v>1</v>
      </c>
      <c r="I16" s="11">
        <v>2</v>
      </c>
      <c r="J16" s="11">
        <v>3</v>
      </c>
      <c r="K16" s="11"/>
      <c r="L16" s="11">
        <v>0</v>
      </c>
      <c r="M16" s="11">
        <v>27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rgb="FF004987"/>
  </sheetPr>
  <dimension ref="A1:O26"/>
  <sheetViews>
    <sheetView showGridLines="0" rightToLeft="1" tabSelected="1" workbookViewId="0">
      <pane ySplit="2" topLeftCell="A3" activePane="bottomLeft" state="frozen"/>
      <selection pane="bottomLeft" sqref="A1:M1"/>
    </sheetView>
  </sheetViews>
  <sheetFormatPr defaultColWidth="10.125" defaultRowHeight="14.25" x14ac:dyDescent="0.2"/>
  <cols>
    <col min="1" max="1" width="5.875" bestFit="1" customWidth="1"/>
    <col min="2" max="2" width="10.625" customWidth="1"/>
  </cols>
  <sheetData>
    <row r="1" spans="1:15" ht="111.75" customHeight="1" x14ac:dyDescent="0.2">
      <c r="A1" s="15" t="s">
        <v>23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5" x14ac:dyDescent="0.2">
      <c r="A2" s="1" t="s">
        <v>13</v>
      </c>
      <c r="B2" s="1" t="s">
        <v>22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5" t="s">
        <v>12</v>
      </c>
    </row>
    <row r="3" spans="1:15" x14ac:dyDescent="0.2">
      <c r="A3" s="1">
        <v>2010</v>
      </c>
      <c r="B3" s="1"/>
      <c r="C3" s="3">
        <v>5</v>
      </c>
      <c r="D3" s="3">
        <v>2</v>
      </c>
      <c r="E3" s="3">
        <v>5</v>
      </c>
      <c r="F3" s="3">
        <v>4</v>
      </c>
      <c r="G3" s="3">
        <v>3</v>
      </c>
      <c r="H3" s="3">
        <v>2</v>
      </c>
      <c r="I3" s="3">
        <v>5</v>
      </c>
      <c r="J3" s="3">
        <v>3</v>
      </c>
      <c r="K3" s="3">
        <v>4</v>
      </c>
      <c r="L3" s="3">
        <v>6</v>
      </c>
      <c r="M3" s="3">
        <v>5</v>
      </c>
      <c r="N3" s="3">
        <v>5</v>
      </c>
      <c r="O3" s="6">
        <f>SUM(C3:N3)</f>
        <v>49</v>
      </c>
    </row>
    <row r="4" spans="1:15" x14ac:dyDescent="0.2">
      <c r="A4" s="1">
        <v>2011</v>
      </c>
      <c r="B4" s="1"/>
      <c r="C4" s="3">
        <v>12</v>
      </c>
      <c r="D4" s="3">
        <v>8</v>
      </c>
      <c r="E4" s="3">
        <v>7</v>
      </c>
      <c r="F4" s="3">
        <v>6</v>
      </c>
      <c r="G4" s="3">
        <v>5</v>
      </c>
      <c r="H4" s="3">
        <v>8</v>
      </c>
      <c r="I4" s="3">
        <v>3</v>
      </c>
      <c r="J4" s="3">
        <v>1</v>
      </c>
      <c r="K4" s="3">
        <v>6</v>
      </c>
      <c r="L4" s="3">
        <v>4</v>
      </c>
      <c r="M4" s="3">
        <v>8</v>
      </c>
      <c r="N4" s="3">
        <v>4</v>
      </c>
      <c r="O4" s="6">
        <f>SUM(C4:N4)</f>
        <v>72</v>
      </c>
    </row>
    <row r="5" spans="1:15" x14ac:dyDescent="0.2">
      <c r="A5" s="1">
        <v>2012</v>
      </c>
      <c r="B5" s="1"/>
      <c r="C5" s="3">
        <v>4.5</v>
      </c>
      <c r="D5" s="3">
        <v>14</v>
      </c>
      <c r="E5" s="3">
        <v>9</v>
      </c>
      <c r="F5" s="3">
        <v>5</v>
      </c>
      <c r="G5" s="3">
        <v>7</v>
      </c>
      <c r="H5" s="3">
        <v>14</v>
      </c>
      <c r="I5" s="3">
        <v>1</v>
      </c>
      <c r="J5" s="3">
        <v>3</v>
      </c>
      <c r="K5" s="3">
        <v>8</v>
      </c>
      <c r="L5" s="3">
        <v>2</v>
      </c>
      <c r="M5" s="3">
        <v>12</v>
      </c>
      <c r="N5" s="3">
        <v>3</v>
      </c>
      <c r="O5" s="6">
        <f t="shared" ref="O5:O12" si="0">SUM(C5:N5)</f>
        <v>82.5</v>
      </c>
    </row>
    <row r="6" spans="1:15" x14ac:dyDescent="0.2">
      <c r="A6" s="1">
        <v>2013</v>
      </c>
      <c r="B6" s="1"/>
      <c r="C6" s="3">
        <v>6</v>
      </c>
      <c r="D6" s="3">
        <v>20</v>
      </c>
      <c r="E6" s="3">
        <v>11</v>
      </c>
      <c r="F6" s="3">
        <v>8</v>
      </c>
      <c r="G6" s="3">
        <v>9</v>
      </c>
      <c r="H6" s="3">
        <v>20</v>
      </c>
      <c r="I6" s="3">
        <v>1</v>
      </c>
      <c r="J6" s="3">
        <v>3</v>
      </c>
      <c r="K6" s="3">
        <v>10</v>
      </c>
      <c r="L6" s="3">
        <v>8</v>
      </c>
      <c r="M6" s="3">
        <v>15</v>
      </c>
      <c r="N6" s="3">
        <v>2</v>
      </c>
      <c r="O6" s="6">
        <f t="shared" si="0"/>
        <v>113</v>
      </c>
    </row>
    <row r="7" spans="1:15" x14ac:dyDescent="0.2">
      <c r="A7" s="1">
        <v>2014</v>
      </c>
      <c r="B7" s="1"/>
      <c r="C7" s="3">
        <v>7.5</v>
      </c>
      <c r="D7" s="3">
        <v>26</v>
      </c>
      <c r="E7" s="3">
        <v>13</v>
      </c>
      <c r="F7" s="3">
        <v>3</v>
      </c>
      <c r="G7" s="3">
        <v>11</v>
      </c>
      <c r="H7" s="3">
        <v>26</v>
      </c>
      <c r="I7" s="3">
        <v>8</v>
      </c>
      <c r="J7" s="3">
        <v>6</v>
      </c>
      <c r="K7" s="3">
        <v>12</v>
      </c>
      <c r="L7" s="3">
        <v>5</v>
      </c>
      <c r="M7" s="3">
        <v>1</v>
      </c>
      <c r="N7" s="3">
        <v>1</v>
      </c>
      <c r="O7" s="6">
        <f t="shared" si="0"/>
        <v>119.5</v>
      </c>
    </row>
    <row r="8" spans="1:15" x14ac:dyDescent="0.2">
      <c r="A8" s="1">
        <v>2015</v>
      </c>
      <c r="B8" s="1"/>
      <c r="C8" s="3">
        <v>9</v>
      </c>
      <c r="D8" s="3">
        <v>32</v>
      </c>
      <c r="E8" s="3">
        <v>15</v>
      </c>
      <c r="F8" s="3">
        <v>12</v>
      </c>
      <c r="G8" s="3">
        <v>13</v>
      </c>
      <c r="H8" s="3">
        <v>32</v>
      </c>
      <c r="I8" s="3">
        <v>15</v>
      </c>
      <c r="J8" s="3">
        <v>9</v>
      </c>
      <c r="K8" s="3">
        <v>14</v>
      </c>
      <c r="L8" s="3">
        <v>10</v>
      </c>
      <c r="M8" s="3">
        <v>7</v>
      </c>
      <c r="N8" s="3">
        <v>6</v>
      </c>
      <c r="O8" s="6">
        <f t="shared" si="0"/>
        <v>174</v>
      </c>
    </row>
    <row r="9" spans="1:15" x14ac:dyDescent="0.2">
      <c r="A9" s="1">
        <v>2016</v>
      </c>
      <c r="B9" s="1"/>
      <c r="C9" s="3">
        <v>10.5</v>
      </c>
      <c r="D9" s="3">
        <v>38</v>
      </c>
      <c r="E9" s="3">
        <v>17</v>
      </c>
      <c r="F9" s="3">
        <v>5</v>
      </c>
      <c r="G9" s="3">
        <v>15</v>
      </c>
      <c r="H9" s="3">
        <v>38</v>
      </c>
      <c r="I9" s="3">
        <v>22</v>
      </c>
      <c r="J9" s="3">
        <v>12</v>
      </c>
      <c r="K9" s="3">
        <v>16</v>
      </c>
      <c r="L9" s="3">
        <v>15</v>
      </c>
      <c r="M9" s="3">
        <v>6</v>
      </c>
      <c r="N9" s="3">
        <v>1</v>
      </c>
      <c r="O9" s="6">
        <f t="shared" si="0"/>
        <v>195.5</v>
      </c>
    </row>
    <row r="10" spans="1:15" x14ac:dyDescent="0.2">
      <c r="A10" s="1">
        <v>2017</v>
      </c>
      <c r="B10" s="1"/>
      <c r="C10" s="3">
        <v>12</v>
      </c>
      <c r="D10" s="3">
        <v>44</v>
      </c>
      <c r="E10" s="3">
        <v>19</v>
      </c>
      <c r="F10" s="3">
        <v>18</v>
      </c>
      <c r="G10" s="3">
        <v>17</v>
      </c>
      <c r="H10" s="3">
        <v>44</v>
      </c>
      <c r="I10" s="3">
        <v>29</v>
      </c>
      <c r="J10" s="3">
        <v>15</v>
      </c>
      <c r="K10" s="3">
        <v>18</v>
      </c>
      <c r="L10" s="3">
        <v>20</v>
      </c>
      <c r="M10" s="3">
        <v>18</v>
      </c>
      <c r="N10" s="3">
        <v>2</v>
      </c>
      <c r="O10" s="6">
        <f t="shared" si="0"/>
        <v>256</v>
      </c>
    </row>
    <row r="11" spans="1:15" x14ac:dyDescent="0.2">
      <c r="A11" s="1">
        <v>2018</v>
      </c>
      <c r="B11" s="1"/>
      <c r="C11" s="3">
        <v>13.5</v>
      </c>
      <c r="D11" s="3">
        <v>50</v>
      </c>
      <c r="E11" s="3">
        <v>21</v>
      </c>
      <c r="F11" s="3">
        <v>20</v>
      </c>
      <c r="G11" s="3">
        <v>19</v>
      </c>
      <c r="H11" s="3">
        <v>50</v>
      </c>
      <c r="I11" s="3">
        <v>36</v>
      </c>
      <c r="J11" s="3">
        <v>18</v>
      </c>
      <c r="K11" s="3">
        <v>20</v>
      </c>
      <c r="L11" s="3">
        <v>25</v>
      </c>
      <c r="M11" s="3">
        <v>20</v>
      </c>
      <c r="N11" s="3">
        <v>3</v>
      </c>
      <c r="O11" s="6">
        <f t="shared" si="0"/>
        <v>295.5</v>
      </c>
    </row>
    <row r="12" spans="1:15" x14ac:dyDescent="0.2">
      <c r="A12" s="1">
        <v>2019</v>
      </c>
      <c r="B12" s="1"/>
      <c r="C12" s="3">
        <v>12</v>
      </c>
      <c r="D12" s="3">
        <v>5</v>
      </c>
      <c r="E12" s="3">
        <v>18</v>
      </c>
      <c r="F12" s="3"/>
      <c r="G12" s="3"/>
      <c r="H12" s="3"/>
      <c r="I12" s="3"/>
      <c r="J12" s="3"/>
      <c r="K12" s="3"/>
      <c r="L12" s="3"/>
      <c r="M12" s="3"/>
      <c r="N12" s="3"/>
      <c r="O12" s="6">
        <f t="shared" si="0"/>
        <v>35</v>
      </c>
    </row>
    <row r="13" spans="1:15" ht="15" thickBot="1" x14ac:dyDescent="0.25">
      <c r="A13" s="2">
        <v>2020</v>
      </c>
      <c r="B13" s="2"/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7">
        <f>SUM(C13:N13)</f>
        <v>0</v>
      </c>
    </row>
    <row r="16" spans="1:15" x14ac:dyDescent="0.2">
      <c r="A16" s="1">
        <v>2010</v>
      </c>
      <c r="B16" s="1"/>
      <c r="C16" s="14" t="s">
        <v>14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1:15" x14ac:dyDescent="0.2">
      <c r="A17" s="1">
        <v>2011</v>
      </c>
      <c r="B17" s="1"/>
      <c r="C17" s="8">
        <f t="shared" ref="C17:N17" si="1">IF(C4&gt;0,(C4-C3)/C3,"")</f>
        <v>1.4</v>
      </c>
      <c r="D17" s="8">
        <f t="shared" si="1"/>
        <v>3</v>
      </c>
      <c r="E17" s="8">
        <f t="shared" si="1"/>
        <v>0.4</v>
      </c>
      <c r="F17" s="8">
        <f t="shared" si="1"/>
        <v>0.5</v>
      </c>
      <c r="G17" s="8">
        <f t="shared" si="1"/>
        <v>0.66666666666666663</v>
      </c>
      <c r="H17" s="8">
        <f t="shared" si="1"/>
        <v>3</v>
      </c>
      <c r="I17" s="8">
        <f t="shared" si="1"/>
        <v>-0.4</v>
      </c>
      <c r="J17" s="8">
        <f t="shared" si="1"/>
        <v>-0.66666666666666663</v>
      </c>
      <c r="K17" s="8">
        <f t="shared" si="1"/>
        <v>0.5</v>
      </c>
      <c r="L17" s="8">
        <f t="shared" si="1"/>
        <v>-0.33333333333333331</v>
      </c>
      <c r="M17" s="8">
        <f t="shared" si="1"/>
        <v>0.6</v>
      </c>
      <c r="N17" s="8">
        <f t="shared" si="1"/>
        <v>-0.2</v>
      </c>
      <c r="O17" s="8">
        <f t="shared" ref="O17:O25" si="2">IF(N4&gt;0,(SUM(C4:N4)-SUM(C3:N3))/SUM(C3:N3),IF(M4&gt;0,(SUM(C4:M4)-SUM(C3:M3))/SUM(C3:M3),IF(L4&gt;0,(SUM(C4:L4)-SUM(C3:L3))/SUM(C3:L3),IF(K4&gt;0,(SUM(C4:K4)-SUM(C3:K3))/SUM(C3:K3),IF(J4&gt;0,(SUM(C4:J4)-SUM(C3:J3))/SUM(C3:J3),IF(I4&gt;0,(SUM(C4:I4)-SUM(C3:I3))/SUM(C3:I3),IF(H4&gt;0,(SUM(C4:H4)-SUM(C3:H3))/SUM(C3:H3),IF(G4&gt;0,(SUM(C4:G4)-SUM(C3:G3))/SUM(C3:G3),IF(F4&gt;0,(SUM(C4:F4)-SUM(C3:F3))/SUM(C3:F3),IF(E4&gt;0,(SUM(C4:E4)-SUM(C3:E3))/SUM(C3:E3),IF(D4&gt;0,(SUM(C4:D4)-SUM(C3:D3))/SUM(C3:D3),IF(C4&gt;0,(SUM(C4:C4)-SUM(C3:C3))/SUM(C3:C3),""))))))))))))</f>
        <v>0.46938775510204084</v>
      </c>
    </row>
    <row r="18" spans="1:15" x14ac:dyDescent="0.2">
      <c r="A18" s="1">
        <v>2012</v>
      </c>
      <c r="B18" s="1"/>
      <c r="C18" s="8">
        <f t="shared" ref="C18:N18" si="3">IF(C5&gt;0,(C5-C4)/C4,"")</f>
        <v>-0.625</v>
      </c>
      <c r="D18" s="8">
        <f t="shared" si="3"/>
        <v>0.75</v>
      </c>
      <c r="E18" s="8">
        <f t="shared" si="3"/>
        <v>0.2857142857142857</v>
      </c>
      <c r="F18" s="8">
        <f t="shared" si="3"/>
        <v>-0.16666666666666666</v>
      </c>
      <c r="G18" s="8">
        <f t="shared" si="3"/>
        <v>0.4</v>
      </c>
      <c r="H18" s="8">
        <f t="shared" si="3"/>
        <v>0.75</v>
      </c>
      <c r="I18" s="8">
        <f t="shared" si="3"/>
        <v>-0.66666666666666663</v>
      </c>
      <c r="J18" s="8">
        <f t="shared" si="3"/>
        <v>2</v>
      </c>
      <c r="K18" s="8">
        <f t="shared" si="3"/>
        <v>0.33333333333333331</v>
      </c>
      <c r="L18" s="8">
        <f t="shared" si="3"/>
        <v>-0.5</v>
      </c>
      <c r="M18" s="8">
        <f t="shared" si="3"/>
        <v>0.5</v>
      </c>
      <c r="N18" s="8">
        <f t="shared" si="3"/>
        <v>-0.25</v>
      </c>
      <c r="O18" s="8">
        <f t="shared" si="2"/>
        <v>0.14583333333333334</v>
      </c>
    </row>
    <row r="19" spans="1:15" x14ac:dyDescent="0.2">
      <c r="A19" s="1">
        <v>2013</v>
      </c>
      <c r="B19" s="1"/>
      <c r="C19" s="8">
        <f t="shared" ref="C19:N19" si="4">IF(C6&gt;0,(C6-C5)/C5,"")</f>
        <v>0.33333333333333331</v>
      </c>
      <c r="D19" s="8">
        <f t="shared" si="4"/>
        <v>0.42857142857142855</v>
      </c>
      <c r="E19" s="8">
        <f t="shared" si="4"/>
        <v>0.22222222222222221</v>
      </c>
      <c r="F19" s="8">
        <f t="shared" si="4"/>
        <v>0.6</v>
      </c>
      <c r="G19" s="8">
        <f t="shared" si="4"/>
        <v>0.2857142857142857</v>
      </c>
      <c r="H19" s="8">
        <f t="shared" si="4"/>
        <v>0.42857142857142855</v>
      </c>
      <c r="I19" s="8">
        <f t="shared" si="4"/>
        <v>0</v>
      </c>
      <c r="J19" s="8">
        <f t="shared" si="4"/>
        <v>0</v>
      </c>
      <c r="K19" s="8">
        <f t="shared" si="4"/>
        <v>0.25</v>
      </c>
      <c r="L19" s="8">
        <f t="shared" si="4"/>
        <v>3</v>
      </c>
      <c r="M19" s="8">
        <f t="shared" si="4"/>
        <v>0.25</v>
      </c>
      <c r="N19" s="8">
        <f t="shared" si="4"/>
        <v>-0.33333333333333331</v>
      </c>
      <c r="O19" s="8">
        <f t="shared" si="2"/>
        <v>0.36969696969696969</v>
      </c>
    </row>
    <row r="20" spans="1:15" x14ac:dyDescent="0.2">
      <c r="A20" s="1">
        <v>2014</v>
      </c>
      <c r="B20" s="1"/>
      <c r="C20" s="8">
        <f t="shared" ref="C20:N20" si="5">IF(C7&gt;0,(C7-C6)/C6,"")</f>
        <v>0.25</v>
      </c>
      <c r="D20" s="8">
        <f t="shared" si="5"/>
        <v>0.3</v>
      </c>
      <c r="E20" s="8">
        <f t="shared" si="5"/>
        <v>0.18181818181818182</v>
      </c>
      <c r="F20" s="8">
        <f t="shared" si="5"/>
        <v>-0.625</v>
      </c>
      <c r="G20" s="8">
        <f t="shared" si="5"/>
        <v>0.22222222222222221</v>
      </c>
      <c r="H20" s="8">
        <f t="shared" si="5"/>
        <v>0.3</v>
      </c>
      <c r="I20" s="8">
        <f t="shared" si="5"/>
        <v>7</v>
      </c>
      <c r="J20" s="8">
        <f t="shared" si="5"/>
        <v>1</v>
      </c>
      <c r="K20" s="8">
        <f t="shared" si="5"/>
        <v>0.2</v>
      </c>
      <c r="L20" s="8">
        <f t="shared" si="5"/>
        <v>-0.375</v>
      </c>
      <c r="M20" s="8">
        <f t="shared" si="5"/>
        <v>-0.93333333333333335</v>
      </c>
      <c r="N20" s="8">
        <f t="shared" si="5"/>
        <v>-0.5</v>
      </c>
      <c r="O20" s="8">
        <f t="shared" si="2"/>
        <v>5.7522123893805309E-2</v>
      </c>
    </row>
    <row r="21" spans="1:15" x14ac:dyDescent="0.2">
      <c r="A21" s="1">
        <v>2015</v>
      </c>
      <c r="B21" s="1"/>
      <c r="C21" s="8">
        <f t="shared" ref="C21:N21" si="6">IF(C8&gt;0,(C8-C7)/C7,"")</f>
        <v>0.2</v>
      </c>
      <c r="D21" s="8">
        <f t="shared" si="6"/>
        <v>0.23076923076923078</v>
      </c>
      <c r="E21" s="8">
        <f t="shared" si="6"/>
        <v>0.15384615384615385</v>
      </c>
      <c r="F21" s="8">
        <f t="shared" si="6"/>
        <v>3</v>
      </c>
      <c r="G21" s="8">
        <f t="shared" si="6"/>
        <v>0.18181818181818182</v>
      </c>
      <c r="H21" s="8">
        <f t="shared" si="6"/>
        <v>0.23076923076923078</v>
      </c>
      <c r="I21" s="8">
        <f t="shared" si="6"/>
        <v>0.875</v>
      </c>
      <c r="J21" s="8">
        <f t="shared" si="6"/>
        <v>0.5</v>
      </c>
      <c r="K21" s="8">
        <f t="shared" si="6"/>
        <v>0.16666666666666666</v>
      </c>
      <c r="L21" s="8">
        <f t="shared" si="6"/>
        <v>1</v>
      </c>
      <c r="M21" s="8">
        <f t="shared" si="6"/>
        <v>6</v>
      </c>
      <c r="N21" s="8">
        <f t="shared" si="6"/>
        <v>5</v>
      </c>
      <c r="O21" s="8">
        <f t="shared" si="2"/>
        <v>0.45606694560669458</v>
      </c>
    </row>
    <row r="22" spans="1:15" x14ac:dyDescent="0.2">
      <c r="A22" s="1">
        <v>2016</v>
      </c>
      <c r="B22" s="1"/>
      <c r="C22" s="8">
        <f t="shared" ref="C22:N22" si="7">IF(C9&gt;0,(C9-C8)/C8,"")</f>
        <v>0.16666666666666666</v>
      </c>
      <c r="D22" s="8">
        <f t="shared" si="7"/>
        <v>0.1875</v>
      </c>
      <c r="E22" s="8">
        <f t="shared" si="7"/>
        <v>0.13333333333333333</v>
      </c>
      <c r="F22" s="8">
        <f t="shared" si="7"/>
        <v>-0.58333333333333337</v>
      </c>
      <c r="G22" s="8">
        <f t="shared" si="7"/>
        <v>0.15384615384615385</v>
      </c>
      <c r="H22" s="8">
        <f t="shared" si="7"/>
        <v>0.1875</v>
      </c>
      <c r="I22" s="8">
        <f t="shared" si="7"/>
        <v>0.46666666666666667</v>
      </c>
      <c r="J22" s="8">
        <f t="shared" si="7"/>
        <v>0.33333333333333331</v>
      </c>
      <c r="K22" s="8">
        <f t="shared" si="7"/>
        <v>0.14285714285714285</v>
      </c>
      <c r="L22" s="8">
        <f t="shared" si="7"/>
        <v>0.5</v>
      </c>
      <c r="M22" s="8">
        <f t="shared" si="7"/>
        <v>-0.14285714285714285</v>
      </c>
      <c r="N22" s="8">
        <f t="shared" si="7"/>
        <v>-0.83333333333333337</v>
      </c>
      <c r="O22" s="8">
        <f t="shared" si="2"/>
        <v>0.1235632183908046</v>
      </c>
    </row>
    <row r="23" spans="1:15" x14ac:dyDescent="0.2">
      <c r="A23" s="1">
        <v>2017</v>
      </c>
      <c r="B23" s="1"/>
      <c r="C23" s="8">
        <f t="shared" ref="C23:N23" si="8">IF(C10&gt;0,(C10-C9)/C9,"")</f>
        <v>0.14285714285714285</v>
      </c>
      <c r="D23" s="8">
        <f t="shared" si="8"/>
        <v>0.15789473684210525</v>
      </c>
      <c r="E23" s="8">
        <f t="shared" si="8"/>
        <v>0.11764705882352941</v>
      </c>
      <c r="F23" s="8">
        <f t="shared" si="8"/>
        <v>2.6</v>
      </c>
      <c r="G23" s="8">
        <f t="shared" si="8"/>
        <v>0.13333333333333333</v>
      </c>
      <c r="H23" s="8">
        <f t="shared" si="8"/>
        <v>0.15789473684210525</v>
      </c>
      <c r="I23" s="8">
        <f t="shared" si="8"/>
        <v>0.31818181818181818</v>
      </c>
      <c r="J23" s="8">
        <f t="shared" si="8"/>
        <v>0.25</v>
      </c>
      <c r="K23" s="8">
        <f t="shared" si="8"/>
        <v>0.125</v>
      </c>
      <c r="L23" s="8">
        <f t="shared" si="8"/>
        <v>0.33333333333333331</v>
      </c>
      <c r="M23" s="8">
        <f t="shared" si="8"/>
        <v>2</v>
      </c>
      <c r="N23" s="8">
        <f t="shared" si="8"/>
        <v>1</v>
      </c>
      <c r="O23" s="8">
        <f t="shared" si="2"/>
        <v>0.30946291560102301</v>
      </c>
    </row>
    <row r="24" spans="1:15" x14ac:dyDescent="0.2">
      <c r="A24" s="1">
        <v>2018</v>
      </c>
      <c r="B24" s="1"/>
      <c r="C24" s="8">
        <f t="shared" ref="C24:N24" si="9">IF(C11&gt;0,(C11-C10)/C10,"")</f>
        <v>0.125</v>
      </c>
      <c r="D24" s="8">
        <f t="shared" si="9"/>
        <v>0.13636363636363635</v>
      </c>
      <c r="E24" s="8">
        <f t="shared" si="9"/>
        <v>0.10526315789473684</v>
      </c>
      <c r="F24" s="8">
        <f t="shared" si="9"/>
        <v>0.1111111111111111</v>
      </c>
      <c r="G24" s="8">
        <f t="shared" si="9"/>
        <v>0.11764705882352941</v>
      </c>
      <c r="H24" s="8">
        <f t="shared" si="9"/>
        <v>0.13636363636363635</v>
      </c>
      <c r="I24" s="8">
        <f t="shared" si="9"/>
        <v>0.2413793103448276</v>
      </c>
      <c r="J24" s="8">
        <f t="shared" si="9"/>
        <v>0.2</v>
      </c>
      <c r="K24" s="8">
        <f t="shared" si="9"/>
        <v>0.1111111111111111</v>
      </c>
      <c r="L24" s="8">
        <f t="shared" si="9"/>
        <v>0.25</v>
      </c>
      <c r="M24" s="8">
        <f t="shared" si="9"/>
        <v>0.1111111111111111</v>
      </c>
      <c r="N24" s="8">
        <f t="shared" si="9"/>
        <v>0.5</v>
      </c>
      <c r="O24" s="8">
        <f t="shared" si="2"/>
        <v>0.154296875</v>
      </c>
    </row>
    <row r="25" spans="1:15" x14ac:dyDescent="0.2">
      <c r="A25" s="1">
        <v>2019</v>
      </c>
      <c r="B25" s="1"/>
      <c r="C25" s="8">
        <f>IF(C12&gt;0,(C12-C11)/C11,"")</f>
        <v>-0.1111111111111111</v>
      </c>
      <c r="D25" s="8">
        <f t="shared" ref="D25:N25" si="10">IF(D12&gt;0,(D12-D11)/D11,"")</f>
        <v>-0.9</v>
      </c>
      <c r="E25" s="8">
        <f t="shared" si="10"/>
        <v>-0.14285714285714285</v>
      </c>
      <c r="F25" s="8" t="str">
        <f t="shared" si="10"/>
        <v/>
      </c>
      <c r="G25" s="8" t="str">
        <f t="shared" si="10"/>
        <v/>
      </c>
      <c r="H25" s="8" t="str">
        <f t="shared" si="10"/>
        <v/>
      </c>
      <c r="I25" s="8" t="str">
        <f t="shared" si="10"/>
        <v/>
      </c>
      <c r="J25" s="8" t="str">
        <f t="shared" si="10"/>
        <v/>
      </c>
      <c r="K25" s="8" t="str">
        <f t="shared" si="10"/>
        <v/>
      </c>
      <c r="L25" s="8" t="str">
        <f>IF(L12&gt;0,(L12-L11)/L11,"")</f>
        <v/>
      </c>
      <c r="M25" s="8" t="str">
        <f t="shared" si="10"/>
        <v/>
      </c>
      <c r="N25" s="8" t="str">
        <f t="shared" si="10"/>
        <v/>
      </c>
      <c r="O25" s="8">
        <f t="shared" si="2"/>
        <v>-0.58579881656804733</v>
      </c>
    </row>
    <row r="26" spans="1:15" ht="15" thickBot="1" x14ac:dyDescent="0.25">
      <c r="A26" s="2">
        <v>2020</v>
      </c>
      <c r="B26" s="2"/>
      <c r="C26" s="9" t="str">
        <f t="shared" ref="C26:N26" si="11">IF(C13&gt;0,(C13-C12)/C12,"")</f>
        <v/>
      </c>
      <c r="D26" s="9" t="str">
        <f t="shared" si="11"/>
        <v/>
      </c>
      <c r="E26" s="9" t="str">
        <f t="shared" si="11"/>
        <v/>
      </c>
      <c r="F26" s="9" t="str">
        <f t="shared" si="11"/>
        <v/>
      </c>
      <c r="G26" s="9" t="str">
        <f t="shared" si="11"/>
        <v/>
      </c>
      <c r="H26" s="9" t="str">
        <f t="shared" si="11"/>
        <v/>
      </c>
      <c r="I26" s="9" t="str">
        <f t="shared" si="11"/>
        <v/>
      </c>
      <c r="J26" s="9" t="str">
        <f t="shared" si="11"/>
        <v/>
      </c>
      <c r="K26" s="9" t="str">
        <f t="shared" si="11"/>
        <v/>
      </c>
      <c r="L26" s="9" t="str">
        <f t="shared" si="11"/>
        <v/>
      </c>
      <c r="M26" s="9" t="str">
        <f t="shared" si="11"/>
        <v/>
      </c>
      <c r="N26" s="9" t="str">
        <f t="shared" si="11"/>
        <v/>
      </c>
      <c r="O26" s="9" t="str">
        <f>IF(N13&gt;0,(SUM(C13:N13)-SUM(C12:N12))/SUM(C12:N12),IF(M13&gt;0,(SUM(C13:M13)-SUM(C12:M12))/SUM(C12:M12),IF(L13&gt;0,(SUM(C13:L13)-SUM(C12:L12))/SUM(C12:L12),IF(K13&gt;0,(SUM(C13:K13)-SUM(C12:K12))/SUM(C12:K12),IF(J13&gt;0,(SUM(C13:J13)-SUM(C12:J12))/SUM(C12:J12),IF(I13&gt;0,(SUM(C13:I13)-SUM(C12:I12))/SUM(C12:I12),IF(H13&gt;0,(SUM(C13:H13)-SUM(C12:H12))/SUM(C12:H12),IF(G13&gt;0,(SUM(C13:G13)-SUM(C12:G12))/SUM(C12:G12),IF(F13&gt;0,(SUM(C13:F13)-SUM(C12:F12))/SUM(C12:F12),IF(E13&gt;0,(SUM(C13:E13)-SUM(C12:E12))/SUM(C12:E12),IF(D13&gt;0,(SUM(C13:D13)-SUM(C12:D12))/SUM(C12:D12),IF(C13&gt;0,(SUM(C13:C13)-SUM(C12:C12))/SUM(C12:C12),""))))))))))))</f>
        <v/>
      </c>
    </row>
  </sheetData>
  <mergeCells count="2">
    <mergeCell ref="C16:O16"/>
    <mergeCell ref="A1:M1"/>
  </mergeCells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33C1362-56E2-42C8-9BD2-9B5D381AC0DB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C17:O26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412B12FA-82E0-41C1-A5B7-9E6A4811382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'טבלת צמיחה'!C17:N17</xm:f>
              <xm:sqref>B17</xm:sqref>
            </x14:sparkline>
            <x14:sparkline>
              <xm:f>'טבלת צמיחה'!C18:N18</xm:f>
              <xm:sqref>B18</xm:sqref>
            </x14:sparkline>
            <x14:sparkline>
              <xm:f>'טבלת צמיחה'!C19:N19</xm:f>
              <xm:sqref>B19</xm:sqref>
            </x14:sparkline>
            <x14:sparkline>
              <xm:f>'טבלת צמיחה'!C20:N20</xm:f>
              <xm:sqref>B20</xm:sqref>
            </x14:sparkline>
            <x14:sparkline>
              <xm:f>'טבלת צמיחה'!C21:N21</xm:f>
              <xm:sqref>B21</xm:sqref>
            </x14:sparkline>
            <x14:sparkline>
              <xm:f>'טבלת צמיחה'!C22:N22</xm:f>
              <xm:sqref>B22</xm:sqref>
            </x14:sparkline>
            <x14:sparkline>
              <xm:f>'טבלת צמיחה'!C23:N23</xm:f>
              <xm:sqref>B23</xm:sqref>
            </x14:sparkline>
            <x14:sparkline>
              <xm:f>'טבלת צמיחה'!C24:N24</xm:f>
              <xm:sqref>B24</xm:sqref>
            </x14:sparkline>
            <x14:sparkline>
              <xm:f>'טבלת צמיחה'!C25:N25</xm:f>
              <xm:sqref>B25</xm:sqref>
            </x14:sparkline>
            <x14:sparkline>
              <xm:f>'טבלת צמיחה'!C26:N26</xm:f>
              <xm:sqref>B26</xm:sqref>
            </x14:sparkline>
          </x14:sparklines>
        </x14:sparklineGroup>
        <x14:sparklineGroup displayEmptyCellsAs="gap" xr2:uid="{116CFA42-7262-4566-8FFB-61F5AC70175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'טבלת צמיחה'!C3:N3</xm:f>
              <xm:sqref>B3</xm:sqref>
            </x14:sparkline>
            <x14:sparkline>
              <xm:f>'טבלת צמיחה'!C4:N4</xm:f>
              <xm:sqref>B4</xm:sqref>
            </x14:sparkline>
            <x14:sparkline>
              <xm:f>'טבלת צמיחה'!C5:N5</xm:f>
              <xm:sqref>B5</xm:sqref>
            </x14:sparkline>
            <x14:sparkline>
              <xm:f>'טבלת צמיחה'!C6:N6</xm:f>
              <xm:sqref>B6</xm:sqref>
            </x14:sparkline>
            <x14:sparkline>
              <xm:f>'טבלת צמיחה'!C7:N7</xm:f>
              <xm:sqref>B7</xm:sqref>
            </x14:sparkline>
            <x14:sparkline>
              <xm:f>'טבלת צמיחה'!C8:N8</xm:f>
              <xm:sqref>B8</xm:sqref>
            </x14:sparkline>
            <x14:sparkline>
              <xm:f>'טבלת צמיחה'!C9:N9</xm:f>
              <xm:sqref>B9</xm:sqref>
            </x14:sparkline>
            <x14:sparkline>
              <xm:f>'טבלת צמיחה'!C10:N10</xm:f>
              <xm:sqref>B10</xm:sqref>
            </x14:sparkline>
            <x14:sparkline>
              <xm:f>'טבלת צמיחה'!C11:N11</xm:f>
              <xm:sqref>B11</xm:sqref>
            </x14:sparkline>
            <x14:sparkline>
              <xm:f>'טבלת צמיחה'!C12:N12</xm:f>
              <xm:sqref>B12</xm:sqref>
            </x14:sparkline>
            <x14:sparkline>
              <xm:f>'טבלת צמיחה'!C13:N13</xm:f>
              <xm:sqref>B13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0AD91-EFB7-4B7D-BB3B-7773917A2BAB}">
  <sheetPr codeName="גיליון3">
    <tabColor rgb="FF21B6C1"/>
  </sheetPr>
  <dimension ref="A1:O39"/>
  <sheetViews>
    <sheetView showGridLines="0" rightToLeft="1" zoomScaleNormal="100" workbookViewId="0">
      <pane ySplit="2" topLeftCell="A3" activePane="bottomLeft" state="frozen"/>
      <selection pane="bottomLeft" sqref="A1:L1"/>
    </sheetView>
  </sheetViews>
  <sheetFormatPr defaultColWidth="10.125" defaultRowHeight="14.25" x14ac:dyDescent="0.2"/>
  <cols>
    <col min="1" max="1" width="10.625" bestFit="1" customWidth="1"/>
    <col min="2" max="2" width="10.625" customWidth="1"/>
  </cols>
  <sheetData>
    <row r="1" spans="1:15" ht="93" customHeight="1" x14ac:dyDescent="0.2">
      <c r="A1" s="16" t="s">
        <v>23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5" x14ac:dyDescent="0.2">
      <c r="A2" s="1" t="s">
        <v>24</v>
      </c>
      <c r="B2" s="1" t="s">
        <v>22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12</v>
      </c>
    </row>
    <row r="3" spans="1:15" x14ac:dyDescent="0.2">
      <c r="A3" s="1" t="s">
        <v>19</v>
      </c>
      <c r="B3" s="1"/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6">
        <f>SUM(C3:N3)</f>
        <v>78</v>
      </c>
    </row>
    <row r="4" spans="1:15" x14ac:dyDescent="0.2">
      <c r="A4" s="1" t="s">
        <v>20</v>
      </c>
      <c r="B4" s="1"/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K4" s="3">
        <v>9</v>
      </c>
      <c r="L4" s="3">
        <v>10</v>
      </c>
      <c r="M4" s="3">
        <v>11</v>
      </c>
      <c r="N4" s="3">
        <v>12</v>
      </c>
      <c r="O4" s="6">
        <f>SUM(C4:N4)</f>
        <v>78</v>
      </c>
    </row>
    <row r="5" spans="1:15" x14ac:dyDescent="0.2">
      <c r="A5" s="1" t="s">
        <v>15</v>
      </c>
      <c r="B5" s="1"/>
      <c r="C5" s="3">
        <v>3</v>
      </c>
      <c r="D5" s="3">
        <v>3</v>
      </c>
      <c r="E5" s="3">
        <v>3</v>
      </c>
      <c r="F5" s="3">
        <v>3</v>
      </c>
      <c r="G5" s="3">
        <v>3</v>
      </c>
      <c r="H5" s="3">
        <v>3</v>
      </c>
      <c r="I5" s="3">
        <v>3</v>
      </c>
      <c r="J5" s="3">
        <v>3</v>
      </c>
      <c r="K5" s="3">
        <v>3</v>
      </c>
      <c r="L5" s="3">
        <v>3</v>
      </c>
      <c r="M5" s="3">
        <v>3</v>
      </c>
      <c r="N5" s="3">
        <v>3</v>
      </c>
      <c r="O5" s="6">
        <f t="shared" ref="O5:O12" si="0">SUM(C5:N5)</f>
        <v>36</v>
      </c>
    </row>
    <row r="6" spans="1:15" x14ac:dyDescent="0.2">
      <c r="A6" s="1" t="s">
        <v>16</v>
      </c>
      <c r="B6" s="1"/>
      <c r="C6" s="3">
        <v>2</v>
      </c>
      <c r="D6" s="3">
        <v>4</v>
      </c>
      <c r="E6" s="3">
        <v>4</v>
      </c>
      <c r="F6" s="3">
        <v>4</v>
      </c>
      <c r="G6" s="3">
        <v>4</v>
      </c>
      <c r="H6" s="3">
        <v>4</v>
      </c>
      <c r="I6" s="3">
        <v>4</v>
      </c>
      <c r="J6" s="3">
        <v>4</v>
      </c>
      <c r="K6" s="3">
        <v>4</v>
      </c>
      <c r="L6" s="3">
        <v>4</v>
      </c>
      <c r="M6" s="3">
        <v>4</v>
      </c>
      <c r="N6" s="3">
        <v>4</v>
      </c>
      <c r="O6" s="6">
        <f t="shared" si="0"/>
        <v>46</v>
      </c>
    </row>
    <row r="7" spans="1:15" x14ac:dyDescent="0.2">
      <c r="A7" s="1" t="s">
        <v>17</v>
      </c>
      <c r="B7" s="1"/>
      <c r="C7" s="3">
        <v>5</v>
      </c>
      <c r="D7" s="3">
        <v>5</v>
      </c>
      <c r="E7" s="3">
        <v>5</v>
      </c>
      <c r="F7" s="3">
        <v>5</v>
      </c>
      <c r="G7" s="3">
        <v>5</v>
      </c>
      <c r="H7" s="3">
        <v>5</v>
      </c>
      <c r="I7" s="3">
        <v>5</v>
      </c>
      <c r="J7" s="3">
        <v>5</v>
      </c>
      <c r="K7" s="3">
        <v>3</v>
      </c>
      <c r="L7" s="3">
        <v>5</v>
      </c>
      <c r="M7" s="3">
        <v>5</v>
      </c>
      <c r="N7" s="3">
        <v>5</v>
      </c>
      <c r="O7" s="6">
        <f t="shared" si="0"/>
        <v>58</v>
      </c>
    </row>
    <row r="8" spans="1:15" x14ac:dyDescent="0.2">
      <c r="A8" s="1" t="s">
        <v>18</v>
      </c>
      <c r="B8" s="1"/>
      <c r="C8" s="3">
        <v>6</v>
      </c>
      <c r="D8" s="3">
        <v>6</v>
      </c>
      <c r="E8" s="3">
        <v>6</v>
      </c>
      <c r="F8" s="3">
        <v>6</v>
      </c>
      <c r="G8" s="3">
        <v>6</v>
      </c>
      <c r="H8" s="3">
        <v>6</v>
      </c>
      <c r="I8" s="3">
        <v>6</v>
      </c>
      <c r="J8" s="3">
        <v>6</v>
      </c>
      <c r="K8" s="3">
        <v>6</v>
      </c>
      <c r="L8" s="3">
        <v>6</v>
      </c>
      <c r="M8" s="3">
        <v>15</v>
      </c>
      <c r="N8" s="3">
        <v>7</v>
      </c>
      <c r="O8" s="6">
        <f t="shared" si="0"/>
        <v>82</v>
      </c>
    </row>
    <row r="9" spans="1:15" x14ac:dyDescent="0.2">
      <c r="A9" s="1" t="s">
        <v>21</v>
      </c>
      <c r="B9" s="1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6">
        <f t="shared" si="0"/>
        <v>0</v>
      </c>
    </row>
    <row r="10" spans="1:15" x14ac:dyDescent="0.2">
      <c r="A10" s="1" t="s">
        <v>21</v>
      </c>
      <c r="B10" s="1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6">
        <f t="shared" si="0"/>
        <v>0</v>
      </c>
    </row>
    <row r="11" spans="1:15" x14ac:dyDescent="0.2">
      <c r="A11" s="1" t="s">
        <v>21</v>
      </c>
      <c r="B11" s="1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6">
        <f t="shared" si="0"/>
        <v>0</v>
      </c>
    </row>
    <row r="12" spans="1:15" x14ac:dyDescent="0.2">
      <c r="A12" s="1" t="s">
        <v>21</v>
      </c>
      <c r="B12" s="1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6">
        <f t="shared" si="0"/>
        <v>0</v>
      </c>
    </row>
    <row r="13" spans="1:15" ht="15" thickBot="1" x14ac:dyDescent="0.25">
      <c r="A13" s="2" t="s">
        <v>21</v>
      </c>
      <c r="B13" s="2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4">
        <v>6</v>
      </c>
      <c r="I13" s="4"/>
      <c r="J13" s="4"/>
      <c r="K13" s="4"/>
      <c r="L13" s="4"/>
      <c r="M13" s="4"/>
      <c r="N13" s="4"/>
      <c r="O13" s="7">
        <f>SUM(C13:N13)</f>
        <v>21</v>
      </c>
    </row>
    <row r="14" spans="1:15" x14ac:dyDescent="0.2">
      <c r="O14" s="10"/>
    </row>
    <row r="15" spans="1:15" x14ac:dyDescent="0.2">
      <c r="A15" s="1" t="s">
        <v>25</v>
      </c>
      <c r="B15" s="1" t="s">
        <v>22</v>
      </c>
      <c r="C15" s="1" t="s">
        <v>0</v>
      </c>
      <c r="D15" s="1" t="s">
        <v>1</v>
      </c>
      <c r="E15" s="1" t="s">
        <v>2</v>
      </c>
      <c r="F15" s="1" t="s">
        <v>3</v>
      </c>
      <c r="G15" s="1" t="s">
        <v>4</v>
      </c>
      <c r="H15" s="1" t="s">
        <v>5</v>
      </c>
      <c r="I15" s="1" t="s">
        <v>6</v>
      </c>
      <c r="J15" s="1" t="s">
        <v>7</v>
      </c>
      <c r="K15" s="1" t="s">
        <v>8</v>
      </c>
      <c r="L15" s="1" t="s">
        <v>9</v>
      </c>
      <c r="M15" s="1" t="s">
        <v>10</v>
      </c>
      <c r="N15" s="1" t="s">
        <v>11</v>
      </c>
      <c r="O15" s="5" t="s">
        <v>12</v>
      </c>
    </row>
    <row r="16" spans="1:15" x14ac:dyDescent="0.2">
      <c r="A16" s="1" t="s">
        <v>19</v>
      </c>
      <c r="B16" s="1"/>
      <c r="C16" s="3">
        <v>12</v>
      </c>
      <c r="D16" s="3">
        <v>11</v>
      </c>
      <c r="E16" s="3">
        <v>10</v>
      </c>
      <c r="F16" s="3">
        <v>9</v>
      </c>
      <c r="G16" s="3">
        <v>8</v>
      </c>
      <c r="H16" s="3">
        <v>7</v>
      </c>
      <c r="I16" s="3">
        <v>6</v>
      </c>
      <c r="J16" s="3">
        <v>5</v>
      </c>
      <c r="K16" s="3">
        <v>4</v>
      </c>
      <c r="L16" s="3">
        <v>3</v>
      </c>
      <c r="M16" s="3">
        <v>2</v>
      </c>
      <c r="N16" s="3">
        <v>1</v>
      </c>
      <c r="O16" s="6">
        <f>SUM(C16:N16)</f>
        <v>78</v>
      </c>
    </row>
    <row r="17" spans="1:15" x14ac:dyDescent="0.2">
      <c r="A17" s="1" t="s">
        <v>20</v>
      </c>
      <c r="B17" s="1"/>
      <c r="C17" s="3">
        <v>12</v>
      </c>
      <c r="D17" s="3">
        <v>11</v>
      </c>
      <c r="E17" s="3">
        <v>10</v>
      </c>
      <c r="F17" s="3">
        <v>9</v>
      </c>
      <c r="G17" s="3">
        <v>8</v>
      </c>
      <c r="H17" s="3">
        <v>7</v>
      </c>
      <c r="I17" s="3">
        <v>6</v>
      </c>
      <c r="J17" s="3">
        <v>5</v>
      </c>
      <c r="K17" s="3">
        <v>4</v>
      </c>
      <c r="L17" s="3">
        <v>3</v>
      </c>
      <c r="M17" s="3">
        <v>2</v>
      </c>
      <c r="N17" s="3">
        <v>1</v>
      </c>
      <c r="O17" s="6">
        <f>SUM(C17:N17)</f>
        <v>78</v>
      </c>
    </row>
    <row r="18" spans="1:15" x14ac:dyDescent="0.2">
      <c r="A18" s="1" t="s">
        <v>15</v>
      </c>
      <c r="B18" s="1"/>
      <c r="C18" s="3">
        <v>3</v>
      </c>
      <c r="D18" s="3">
        <v>3</v>
      </c>
      <c r="E18" s="3">
        <v>3</v>
      </c>
      <c r="F18" s="3">
        <v>3</v>
      </c>
      <c r="G18" s="3">
        <v>3</v>
      </c>
      <c r="H18" s="3">
        <v>3</v>
      </c>
      <c r="I18" s="3">
        <v>3</v>
      </c>
      <c r="J18" s="3">
        <v>3</v>
      </c>
      <c r="K18" s="3">
        <v>3</v>
      </c>
      <c r="L18" s="3">
        <v>3</v>
      </c>
      <c r="M18" s="3">
        <v>3</v>
      </c>
      <c r="N18" s="3">
        <v>3</v>
      </c>
      <c r="O18" s="6">
        <f t="shared" ref="O18:O25" si="1">SUM(C18:N18)</f>
        <v>36</v>
      </c>
    </row>
    <row r="19" spans="1:15" x14ac:dyDescent="0.2">
      <c r="A19" s="1" t="s">
        <v>16</v>
      </c>
      <c r="B19" s="1"/>
      <c r="C19" s="3">
        <v>2</v>
      </c>
      <c r="D19" s="3">
        <v>4</v>
      </c>
      <c r="E19" s="3">
        <v>4</v>
      </c>
      <c r="F19" s="3">
        <v>4</v>
      </c>
      <c r="G19" s="3">
        <v>4</v>
      </c>
      <c r="H19" s="3">
        <v>4</v>
      </c>
      <c r="I19" s="3">
        <v>4</v>
      </c>
      <c r="J19" s="3">
        <v>4</v>
      </c>
      <c r="K19" s="3">
        <v>4</v>
      </c>
      <c r="L19" s="3">
        <v>4</v>
      </c>
      <c r="M19" s="3">
        <v>4</v>
      </c>
      <c r="N19" s="3">
        <v>4</v>
      </c>
      <c r="O19" s="6">
        <f t="shared" si="1"/>
        <v>46</v>
      </c>
    </row>
    <row r="20" spans="1:15" x14ac:dyDescent="0.2">
      <c r="A20" s="1" t="s">
        <v>17</v>
      </c>
      <c r="B20" s="1"/>
      <c r="C20" s="3">
        <v>5</v>
      </c>
      <c r="D20" s="3">
        <v>5</v>
      </c>
      <c r="E20" s="3">
        <v>5</v>
      </c>
      <c r="F20" s="3">
        <v>5</v>
      </c>
      <c r="G20" s="3">
        <v>5</v>
      </c>
      <c r="H20" s="3">
        <v>5</v>
      </c>
      <c r="I20" s="3">
        <v>5</v>
      </c>
      <c r="J20" s="3">
        <v>5</v>
      </c>
      <c r="K20" s="3">
        <v>3</v>
      </c>
      <c r="L20" s="3">
        <v>5</v>
      </c>
      <c r="M20" s="3">
        <v>5</v>
      </c>
      <c r="N20" s="3">
        <v>5</v>
      </c>
      <c r="O20" s="6">
        <f t="shared" si="1"/>
        <v>58</v>
      </c>
    </row>
    <row r="21" spans="1:15" x14ac:dyDescent="0.2">
      <c r="A21" s="1" t="s">
        <v>18</v>
      </c>
      <c r="B21" s="1"/>
      <c r="C21" s="3">
        <v>6</v>
      </c>
      <c r="D21" s="3">
        <v>6</v>
      </c>
      <c r="E21" s="3">
        <v>6</v>
      </c>
      <c r="F21" s="3">
        <v>6</v>
      </c>
      <c r="G21" s="3">
        <v>6</v>
      </c>
      <c r="H21" s="3">
        <v>6</v>
      </c>
      <c r="I21" s="3">
        <v>6</v>
      </c>
      <c r="J21" s="3">
        <v>6</v>
      </c>
      <c r="K21" s="3">
        <v>6</v>
      </c>
      <c r="L21" s="3">
        <v>6</v>
      </c>
      <c r="M21" s="3">
        <v>15</v>
      </c>
      <c r="N21" s="3">
        <v>7</v>
      </c>
      <c r="O21" s="6">
        <f t="shared" si="1"/>
        <v>82</v>
      </c>
    </row>
    <row r="22" spans="1:15" x14ac:dyDescent="0.2">
      <c r="A22" s="1" t="s">
        <v>21</v>
      </c>
      <c r="B22" s="1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">
        <f t="shared" si="1"/>
        <v>0</v>
      </c>
    </row>
    <row r="23" spans="1:15" x14ac:dyDescent="0.2">
      <c r="A23" s="1" t="s">
        <v>21</v>
      </c>
      <c r="B23" s="1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">
        <f t="shared" si="1"/>
        <v>0</v>
      </c>
    </row>
    <row r="24" spans="1:15" x14ac:dyDescent="0.2">
      <c r="A24" s="1" t="s">
        <v>21</v>
      </c>
      <c r="B24" s="1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6">
        <f t="shared" si="1"/>
        <v>0</v>
      </c>
    </row>
    <row r="25" spans="1:15" x14ac:dyDescent="0.2">
      <c r="A25" s="1" t="s">
        <v>21</v>
      </c>
      <c r="B25" s="1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6">
        <f t="shared" si="1"/>
        <v>0</v>
      </c>
    </row>
    <row r="26" spans="1:15" ht="15" thickBot="1" x14ac:dyDescent="0.25">
      <c r="A26" s="2" t="s">
        <v>21</v>
      </c>
      <c r="B26" s="2"/>
      <c r="C26" s="4">
        <v>1</v>
      </c>
      <c r="D26" s="4">
        <v>2</v>
      </c>
      <c r="E26" s="4">
        <v>2</v>
      </c>
      <c r="F26" s="4">
        <v>3</v>
      </c>
      <c r="G26" s="4">
        <v>4</v>
      </c>
      <c r="H26" s="4">
        <v>5</v>
      </c>
      <c r="I26" s="4"/>
      <c r="J26" s="4"/>
      <c r="K26" s="4"/>
      <c r="L26" s="4"/>
      <c r="M26" s="4"/>
      <c r="N26" s="4"/>
      <c r="O26" s="7">
        <f>SUM(C26:N26)</f>
        <v>17</v>
      </c>
    </row>
    <row r="27" spans="1:15" x14ac:dyDescent="0.2">
      <c r="O27" s="10"/>
    </row>
    <row r="28" spans="1:15" x14ac:dyDescent="0.2">
      <c r="A28" s="1" t="s">
        <v>26</v>
      </c>
      <c r="B28" s="1"/>
      <c r="C28" s="1" t="s">
        <v>0</v>
      </c>
      <c r="D28" s="1" t="s">
        <v>1</v>
      </c>
      <c r="E28" s="1" t="s">
        <v>2</v>
      </c>
      <c r="F28" s="1" t="s">
        <v>3</v>
      </c>
      <c r="G28" s="1" t="s">
        <v>4</v>
      </c>
      <c r="H28" s="1" t="s">
        <v>5</v>
      </c>
      <c r="I28" s="1" t="s">
        <v>6</v>
      </c>
      <c r="J28" s="1" t="s">
        <v>7</v>
      </c>
      <c r="K28" s="1" t="s">
        <v>8</v>
      </c>
      <c r="L28" s="1" t="s">
        <v>9</v>
      </c>
      <c r="M28" s="1" t="s">
        <v>10</v>
      </c>
      <c r="N28" s="1" t="s">
        <v>11</v>
      </c>
      <c r="O28" s="5" t="s">
        <v>12</v>
      </c>
    </row>
    <row r="29" spans="1:15" x14ac:dyDescent="0.2">
      <c r="A29" s="1" t="s">
        <v>19</v>
      </c>
      <c r="B29" s="1"/>
      <c r="C29" s="8">
        <f>IF(AND(C16&gt;0,C3&gt;0),(C16-C3)/C3,"")</f>
        <v>11</v>
      </c>
      <c r="D29" s="8">
        <f t="shared" ref="D29:N29" si="2">IF(AND(D16&gt;0,D3&gt;0),(D16-D3)/D3,"")</f>
        <v>4.5</v>
      </c>
      <c r="E29" s="8">
        <f t="shared" si="2"/>
        <v>2.3333333333333335</v>
      </c>
      <c r="F29" s="8">
        <f t="shared" si="2"/>
        <v>1.25</v>
      </c>
      <c r="G29" s="8">
        <f t="shared" si="2"/>
        <v>0.6</v>
      </c>
      <c r="H29" s="8">
        <f t="shared" si="2"/>
        <v>0.16666666666666666</v>
      </c>
      <c r="I29" s="8">
        <f t="shared" si="2"/>
        <v>-0.14285714285714285</v>
      </c>
      <c r="J29" s="8">
        <f t="shared" si="2"/>
        <v>-0.375</v>
      </c>
      <c r="K29" s="8">
        <f t="shared" si="2"/>
        <v>-0.55555555555555558</v>
      </c>
      <c r="L29" s="8">
        <f t="shared" si="2"/>
        <v>-0.7</v>
      </c>
      <c r="M29" s="8">
        <f t="shared" si="2"/>
        <v>-0.81818181818181823</v>
      </c>
      <c r="N29" s="8">
        <f t="shared" si="2"/>
        <v>-0.91666666666666663</v>
      </c>
      <c r="O29" s="8">
        <f>IF(N16&gt;0,(SUM(C16:N16)-SUM(C3:N3))/SUM(C3:N3),IF(M16&gt;0,(SUM(C16:M16)-SUM(C3:M3))/SUM(C3:M3),IF(L16&gt;0,(SUM(C16:L16)-SUM(C3:L3))/SUM(C3:L3),IF(K16&gt;0,(SUM(C16:K16)-SUM(C3:K3))/SUM(C3:K3),IF(J16&gt;0,(SUM(C16:J16)-SUM(C3:J3))/SUM(C3:J3),IF(I16&gt;0,(SUM(C16:I16)-SUM(C3:I3))/SUM(C3:I3),IF(H16&gt;0,(SUM(C16:H16)-SUM(C3:H3))/SUM(C3:H3),IF(G16&gt;0,(SUM(C16:G16)-SUM(C3:G3))/SUM(C3:G3),IF(F16&gt;0,(SUM(C16:F16)-SUM(C3:F3))/SUM(C3:F3),IF(E16&gt;0,(SUM(C16:E16)-SUM(C3:E3))/SUM(C3:E3),IF(D16&gt;0,(SUM(C16:D16)-SUM(C3:D3))/SUM(C3:D3),IF(C16&gt;0,(SUM(C16:C16)-SUM(C3:C3))/SUM(C3:C3),""))))))))))))</f>
        <v>0</v>
      </c>
    </row>
    <row r="30" spans="1:15" x14ac:dyDescent="0.2">
      <c r="A30" s="1" t="s">
        <v>20</v>
      </c>
      <c r="B30" s="1"/>
      <c r="C30" s="8">
        <f t="shared" ref="C30:N30" si="3">IF(AND(C17&gt;0,C4&gt;0),(C17-C4)/C4,"")</f>
        <v>11</v>
      </c>
      <c r="D30" s="8">
        <f t="shared" si="3"/>
        <v>4.5</v>
      </c>
      <c r="E30" s="8">
        <f t="shared" si="3"/>
        <v>2.3333333333333335</v>
      </c>
      <c r="F30" s="8">
        <f t="shared" si="3"/>
        <v>1.25</v>
      </c>
      <c r="G30" s="8">
        <f t="shared" si="3"/>
        <v>0.6</v>
      </c>
      <c r="H30" s="8">
        <f t="shared" si="3"/>
        <v>0.16666666666666666</v>
      </c>
      <c r="I30" s="8">
        <f t="shared" si="3"/>
        <v>-0.14285714285714285</v>
      </c>
      <c r="J30" s="8">
        <f t="shared" si="3"/>
        <v>-0.375</v>
      </c>
      <c r="K30" s="8">
        <f t="shared" si="3"/>
        <v>-0.55555555555555558</v>
      </c>
      <c r="L30" s="8">
        <f t="shared" si="3"/>
        <v>-0.7</v>
      </c>
      <c r="M30" s="8">
        <f t="shared" si="3"/>
        <v>-0.81818181818181823</v>
      </c>
      <c r="N30" s="8">
        <f t="shared" si="3"/>
        <v>-0.91666666666666663</v>
      </c>
      <c r="O30" s="8">
        <f t="shared" ref="O30:O39" si="4">IF(N17&gt;0,(SUM(C17:N17)-SUM(C4:N4))/SUM(C4:N4),IF(M17&gt;0,(SUM(C17:M17)-SUM(C4:M4))/SUM(C4:M4),IF(L17&gt;0,(SUM(C17:L17)-SUM(C4:L4))/SUM(C4:L4),IF(K17&gt;0,(SUM(C17:K17)-SUM(C4:K4))/SUM(C4:K4),IF(J17&gt;0,(SUM(C17:J17)-SUM(C4:J4))/SUM(C4:J4),IF(I17&gt;0,(SUM(C17:I17)-SUM(C4:I4))/SUM(C4:I4),IF(H17&gt;0,(SUM(C17:H17)-SUM(C4:H4))/SUM(C4:H4),IF(G17&gt;0,(SUM(C17:G17)-SUM(C4:G4))/SUM(C4:G4),IF(F17&gt;0,(SUM(C17:F17)-SUM(C4:F4))/SUM(C4:F4),IF(E17&gt;0,(SUM(C17:E17)-SUM(C4:E4))/SUM(C4:E4),IF(D17&gt;0,(SUM(C17:D17)-SUM(C4:D4))/SUM(C4:D4),IF(C17&gt;0,(SUM(C17:C17)-SUM(C4:C4))/SUM(C4:C4),""))))))))))))</f>
        <v>0</v>
      </c>
    </row>
    <row r="31" spans="1:15" x14ac:dyDescent="0.2">
      <c r="A31" s="1" t="s">
        <v>15</v>
      </c>
      <c r="B31" s="1"/>
      <c r="C31" s="8">
        <f t="shared" ref="C31:N31" si="5">IF(AND(C18&gt;0,C5&gt;0),(C18-C5)/C5,"")</f>
        <v>0</v>
      </c>
      <c r="D31" s="8">
        <f t="shared" si="5"/>
        <v>0</v>
      </c>
      <c r="E31" s="8">
        <f t="shared" si="5"/>
        <v>0</v>
      </c>
      <c r="F31" s="8">
        <f t="shared" si="5"/>
        <v>0</v>
      </c>
      <c r="G31" s="8">
        <f t="shared" si="5"/>
        <v>0</v>
      </c>
      <c r="H31" s="8">
        <f t="shared" si="5"/>
        <v>0</v>
      </c>
      <c r="I31" s="8">
        <f t="shared" si="5"/>
        <v>0</v>
      </c>
      <c r="J31" s="8">
        <f t="shared" si="5"/>
        <v>0</v>
      </c>
      <c r="K31" s="8">
        <f t="shared" si="5"/>
        <v>0</v>
      </c>
      <c r="L31" s="8">
        <f t="shared" si="5"/>
        <v>0</v>
      </c>
      <c r="M31" s="8">
        <f t="shared" si="5"/>
        <v>0</v>
      </c>
      <c r="N31" s="8">
        <f t="shared" si="5"/>
        <v>0</v>
      </c>
      <c r="O31" s="8">
        <f t="shared" si="4"/>
        <v>0</v>
      </c>
    </row>
    <row r="32" spans="1:15" x14ac:dyDescent="0.2">
      <c r="A32" s="1" t="s">
        <v>16</v>
      </c>
      <c r="B32" s="1"/>
      <c r="C32" s="8">
        <f t="shared" ref="C32:N32" si="6">IF(AND(C19&gt;0,C6&gt;0),(C19-C6)/C6,"")</f>
        <v>0</v>
      </c>
      <c r="D32" s="8">
        <f t="shared" si="6"/>
        <v>0</v>
      </c>
      <c r="E32" s="8">
        <f t="shared" si="6"/>
        <v>0</v>
      </c>
      <c r="F32" s="8">
        <f t="shared" si="6"/>
        <v>0</v>
      </c>
      <c r="G32" s="8">
        <f t="shared" si="6"/>
        <v>0</v>
      </c>
      <c r="H32" s="8">
        <f t="shared" si="6"/>
        <v>0</v>
      </c>
      <c r="I32" s="8">
        <f t="shared" si="6"/>
        <v>0</v>
      </c>
      <c r="J32" s="8">
        <f t="shared" si="6"/>
        <v>0</v>
      </c>
      <c r="K32" s="8">
        <f t="shared" si="6"/>
        <v>0</v>
      </c>
      <c r="L32" s="8">
        <f t="shared" si="6"/>
        <v>0</v>
      </c>
      <c r="M32" s="8">
        <f t="shared" si="6"/>
        <v>0</v>
      </c>
      <c r="N32" s="8">
        <f t="shared" si="6"/>
        <v>0</v>
      </c>
      <c r="O32" s="8">
        <f t="shared" si="4"/>
        <v>0</v>
      </c>
    </row>
    <row r="33" spans="1:15" x14ac:dyDescent="0.2">
      <c r="A33" s="1" t="s">
        <v>17</v>
      </c>
      <c r="B33" s="1"/>
      <c r="C33" s="8">
        <f t="shared" ref="C33:N33" si="7">IF(AND(C20&gt;0,C7&gt;0),(C20-C7)/C7,"")</f>
        <v>0</v>
      </c>
      <c r="D33" s="8">
        <f t="shared" si="7"/>
        <v>0</v>
      </c>
      <c r="E33" s="8">
        <f t="shared" si="7"/>
        <v>0</v>
      </c>
      <c r="F33" s="8">
        <f t="shared" si="7"/>
        <v>0</v>
      </c>
      <c r="G33" s="8">
        <f t="shared" si="7"/>
        <v>0</v>
      </c>
      <c r="H33" s="8">
        <f t="shared" si="7"/>
        <v>0</v>
      </c>
      <c r="I33" s="8">
        <f t="shared" si="7"/>
        <v>0</v>
      </c>
      <c r="J33" s="8">
        <f t="shared" si="7"/>
        <v>0</v>
      </c>
      <c r="K33" s="8">
        <f t="shared" si="7"/>
        <v>0</v>
      </c>
      <c r="L33" s="8">
        <f t="shared" si="7"/>
        <v>0</v>
      </c>
      <c r="M33" s="8">
        <f t="shared" si="7"/>
        <v>0</v>
      </c>
      <c r="N33" s="8">
        <f t="shared" si="7"/>
        <v>0</v>
      </c>
      <c r="O33" s="8">
        <f t="shared" si="4"/>
        <v>0</v>
      </c>
    </row>
    <row r="34" spans="1:15" x14ac:dyDescent="0.2">
      <c r="A34" s="1" t="s">
        <v>18</v>
      </c>
      <c r="B34" s="1"/>
      <c r="C34" s="8">
        <f t="shared" ref="C34:N34" si="8">IF(AND(C21&gt;0,C8&gt;0),(C21-C8)/C8,"")</f>
        <v>0</v>
      </c>
      <c r="D34" s="8">
        <f t="shared" si="8"/>
        <v>0</v>
      </c>
      <c r="E34" s="8">
        <f t="shared" si="8"/>
        <v>0</v>
      </c>
      <c r="F34" s="8">
        <f t="shared" si="8"/>
        <v>0</v>
      </c>
      <c r="G34" s="8">
        <f t="shared" si="8"/>
        <v>0</v>
      </c>
      <c r="H34" s="8">
        <f t="shared" si="8"/>
        <v>0</v>
      </c>
      <c r="I34" s="8">
        <f t="shared" si="8"/>
        <v>0</v>
      </c>
      <c r="J34" s="8">
        <f t="shared" si="8"/>
        <v>0</v>
      </c>
      <c r="K34" s="8">
        <f t="shared" si="8"/>
        <v>0</v>
      </c>
      <c r="L34" s="8">
        <f t="shared" si="8"/>
        <v>0</v>
      </c>
      <c r="M34" s="8">
        <f t="shared" si="8"/>
        <v>0</v>
      </c>
      <c r="N34" s="8">
        <f t="shared" si="8"/>
        <v>0</v>
      </c>
      <c r="O34" s="8">
        <f t="shared" si="4"/>
        <v>0</v>
      </c>
    </row>
    <row r="35" spans="1:15" x14ac:dyDescent="0.2">
      <c r="A35" s="1" t="s">
        <v>21</v>
      </c>
      <c r="B35" s="1"/>
      <c r="C35" s="8" t="str">
        <f t="shared" ref="C35:N35" si="9">IF(AND(C22&gt;0,C9&gt;0),(C22-C9)/C9,"")</f>
        <v/>
      </c>
      <c r="D35" s="8" t="str">
        <f t="shared" si="9"/>
        <v/>
      </c>
      <c r="E35" s="8" t="str">
        <f t="shared" si="9"/>
        <v/>
      </c>
      <c r="F35" s="8" t="str">
        <f t="shared" si="9"/>
        <v/>
      </c>
      <c r="G35" s="8" t="str">
        <f t="shared" si="9"/>
        <v/>
      </c>
      <c r="H35" s="8" t="str">
        <f t="shared" si="9"/>
        <v/>
      </c>
      <c r="I35" s="8" t="str">
        <f t="shared" si="9"/>
        <v/>
      </c>
      <c r="J35" s="8" t="str">
        <f t="shared" si="9"/>
        <v/>
      </c>
      <c r="K35" s="8" t="str">
        <f t="shared" si="9"/>
        <v/>
      </c>
      <c r="L35" s="8" t="str">
        <f t="shared" si="9"/>
        <v/>
      </c>
      <c r="M35" s="8" t="str">
        <f t="shared" si="9"/>
        <v/>
      </c>
      <c r="N35" s="8" t="str">
        <f t="shared" si="9"/>
        <v/>
      </c>
      <c r="O35" s="8" t="str">
        <f t="shared" si="4"/>
        <v/>
      </c>
    </row>
    <row r="36" spans="1:15" x14ac:dyDescent="0.2">
      <c r="A36" s="1" t="s">
        <v>21</v>
      </c>
      <c r="B36" s="1"/>
      <c r="C36" s="8" t="str">
        <f t="shared" ref="C36:N36" si="10">IF(AND(C23&gt;0,C10&gt;0),(C23-C10)/C10,"")</f>
        <v/>
      </c>
      <c r="D36" s="8" t="str">
        <f t="shared" si="10"/>
        <v/>
      </c>
      <c r="E36" s="8" t="str">
        <f t="shared" si="10"/>
        <v/>
      </c>
      <c r="F36" s="8" t="str">
        <f t="shared" si="10"/>
        <v/>
      </c>
      <c r="G36" s="8" t="str">
        <f t="shared" si="10"/>
        <v/>
      </c>
      <c r="H36" s="8" t="str">
        <f t="shared" si="10"/>
        <v/>
      </c>
      <c r="I36" s="8" t="str">
        <f t="shared" si="10"/>
        <v/>
      </c>
      <c r="J36" s="8" t="str">
        <f t="shared" si="10"/>
        <v/>
      </c>
      <c r="K36" s="8" t="str">
        <f t="shared" si="10"/>
        <v/>
      </c>
      <c r="L36" s="8" t="str">
        <f t="shared" si="10"/>
        <v/>
      </c>
      <c r="M36" s="8" t="str">
        <f t="shared" si="10"/>
        <v/>
      </c>
      <c r="N36" s="8" t="str">
        <f t="shared" si="10"/>
        <v/>
      </c>
      <c r="O36" s="8" t="str">
        <f t="shared" si="4"/>
        <v/>
      </c>
    </row>
    <row r="37" spans="1:15" x14ac:dyDescent="0.2">
      <c r="A37" s="1" t="s">
        <v>21</v>
      </c>
      <c r="B37" s="1"/>
      <c r="C37" s="8" t="str">
        <f t="shared" ref="C37:N37" si="11">IF(AND(C24&gt;0,C11&gt;0),(C24-C11)/C11,"")</f>
        <v/>
      </c>
      <c r="D37" s="8" t="str">
        <f t="shared" si="11"/>
        <v/>
      </c>
      <c r="E37" s="8" t="str">
        <f t="shared" si="11"/>
        <v/>
      </c>
      <c r="F37" s="8" t="str">
        <f t="shared" si="11"/>
        <v/>
      </c>
      <c r="G37" s="8" t="str">
        <f t="shared" si="11"/>
        <v/>
      </c>
      <c r="H37" s="8" t="str">
        <f t="shared" si="11"/>
        <v/>
      </c>
      <c r="I37" s="8" t="str">
        <f t="shared" si="11"/>
        <v/>
      </c>
      <c r="J37" s="8" t="str">
        <f t="shared" si="11"/>
        <v/>
      </c>
      <c r="K37" s="8" t="str">
        <f t="shared" si="11"/>
        <v/>
      </c>
      <c r="L37" s="8" t="str">
        <f t="shared" si="11"/>
        <v/>
      </c>
      <c r="M37" s="8" t="str">
        <f t="shared" si="11"/>
        <v/>
      </c>
      <c r="N37" s="8" t="str">
        <f t="shared" si="11"/>
        <v/>
      </c>
      <c r="O37" s="8" t="str">
        <f t="shared" si="4"/>
        <v/>
      </c>
    </row>
    <row r="38" spans="1:15" x14ac:dyDescent="0.2">
      <c r="A38" s="1" t="s">
        <v>21</v>
      </c>
      <c r="B38" s="1"/>
      <c r="C38" s="8" t="str">
        <f t="shared" ref="C38:N38" si="12">IF(AND(C25&gt;0,C12&gt;0),(C25-C12)/C12,"")</f>
        <v/>
      </c>
      <c r="D38" s="8" t="str">
        <f t="shared" si="12"/>
        <v/>
      </c>
      <c r="E38" s="8" t="str">
        <f t="shared" si="12"/>
        <v/>
      </c>
      <c r="F38" s="8" t="str">
        <f t="shared" si="12"/>
        <v/>
      </c>
      <c r="G38" s="8" t="str">
        <f t="shared" si="12"/>
        <v/>
      </c>
      <c r="H38" s="8" t="str">
        <f t="shared" si="12"/>
        <v/>
      </c>
      <c r="I38" s="8" t="str">
        <f t="shared" si="12"/>
        <v/>
      </c>
      <c r="J38" s="8" t="str">
        <f t="shared" si="12"/>
        <v/>
      </c>
      <c r="K38" s="8" t="str">
        <f t="shared" si="12"/>
        <v/>
      </c>
      <c r="L38" s="8" t="str">
        <f t="shared" si="12"/>
        <v/>
      </c>
      <c r="M38" s="8" t="str">
        <f t="shared" si="12"/>
        <v/>
      </c>
      <c r="N38" s="8" t="str">
        <f t="shared" si="12"/>
        <v/>
      </c>
      <c r="O38" s="8" t="str">
        <f t="shared" si="4"/>
        <v/>
      </c>
    </row>
    <row r="39" spans="1:15" ht="15" thickBot="1" x14ac:dyDescent="0.25">
      <c r="A39" s="2" t="s">
        <v>21</v>
      </c>
      <c r="B39" s="2"/>
      <c r="C39" s="9">
        <f t="shared" ref="C39:N39" si="13">IF(AND(C26&gt;0,C13&gt;0),(C26-C13)/C13,"")</f>
        <v>0</v>
      </c>
      <c r="D39" s="9">
        <f t="shared" si="13"/>
        <v>0</v>
      </c>
      <c r="E39" s="9">
        <f t="shared" si="13"/>
        <v>-0.33333333333333331</v>
      </c>
      <c r="F39" s="9">
        <f t="shared" si="13"/>
        <v>-0.25</v>
      </c>
      <c r="G39" s="9">
        <f t="shared" si="13"/>
        <v>-0.2</v>
      </c>
      <c r="H39" s="9">
        <f t="shared" si="13"/>
        <v>-0.16666666666666666</v>
      </c>
      <c r="I39" s="9" t="str">
        <f t="shared" si="13"/>
        <v/>
      </c>
      <c r="J39" s="9" t="str">
        <f t="shared" si="13"/>
        <v/>
      </c>
      <c r="K39" s="9" t="str">
        <f t="shared" si="13"/>
        <v/>
      </c>
      <c r="L39" s="9" t="str">
        <f t="shared" si="13"/>
        <v/>
      </c>
      <c r="M39" s="9" t="str">
        <f t="shared" si="13"/>
        <v/>
      </c>
      <c r="N39" s="9" t="str">
        <f t="shared" si="13"/>
        <v/>
      </c>
      <c r="O39" s="9">
        <f t="shared" si="4"/>
        <v>-0.19047619047619047</v>
      </c>
    </row>
  </sheetData>
  <mergeCells count="1">
    <mergeCell ref="A1:L1"/>
  </mergeCells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3FD532BC-88CC-4299-BFC3-4B04FB3224D1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C29:N39</xm:sqref>
        </x14:conditionalFormatting>
        <x14:conditionalFormatting xmlns:xm="http://schemas.microsoft.com/office/excel/2006/main">
          <x14:cfRule type="iconSet" priority="1" id="{165331BE-FF13-48B5-A3D5-805672264E3C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O29:O39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B2A23724-C806-4DF5-A89F-59D1E5DEC9D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'טבלת יעדים וביצוע'!C29:N29</xm:f>
              <xm:sqref>B29</xm:sqref>
            </x14:sparkline>
            <x14:sparkline>
              <xm:f>'טבלת יעדים וביצוע'!C30:N30</xm:f>
              <xm:sqref>B30</xm:sqref>
            </x14:sparkline>
            <x14:sparkline>
              <xm:f>'טבלת יעדים וביצוע'!C31:N31</xm:f>
              <xm:sqref>B31</xm:sqref>
            </x14:sparkline>
            <x14:sparkline>
              <xm:f>'טבלת יעדים וביצוע'!C32:N32</xm:f>
              <xm:sqref>B32</xm:sqref>
            </x14:sparkline>
            <x14:sparkline>
              <xm:f>'טבלת יעדים וביצוע'!C33:N33</xm:f>
              <xm:sqref>B33</xm:sqref>
            </x14:sparkline>
            <x14:sparkline>
              <xm:f>'טבלת יעדים וביצוע'!C34:N34</xm:f>
              <xm:sqref>B34</xm:sqref>
            </x14:sparkline>
            <x14:sparkline>
              <xm:f>'טבלת יעדים וביצוע'!C35:N35</xm:f>
              <xm:sqref>B35</xm:sqref>
            </x14:sparkline>
            <x14:sparkline>
              <xm:f>'טבלת יעדים וביצוע'!C36:N36</xm:f>
              <xm:sqref>B36</xm:sqref>
            </x14:sparkline>
            <x14:sparkline>
              <xm:f>'טבלת יעדים וביצוע'!C37:N37</xm:f>
              <xm:sqref>B37</xm:sqref>
            </x14:sparkline>
            <x14:sparkline>
              <xm:f>'טבלת יעדים וביצוע'!C38:N38</xm:f>
              <xm:sqref>B38</xm:sqref>
            </x14:sparkline>
            <x14:sparkline>
              <xm:f>'טבלת יעדים וביצוע'!C39:N39</xm:f>
              <xm:sqref>B39</xm:sqref>
            </x14:sparkline>
          </x14:sparklines>
        </x14:sparklineGroup>
        <x14:sparklineGroup displayEmptyCellsAs="gap" xr2:uid="{3B6ACCCD-5D6B-42D5-9E00-DC93719E024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'טבלת יעדים וביצוע'!C3:N3</xm:f>
              <xm:sqref>B3</xm:sqref>
            </x14:sparkline>
          </x14:sparklines>
        </x14:sparklineGroup>
        <x14:sparklineGroup displayEmptyCellsAs="gap" xr2:uid="{53442C5D-FBEA-43B0-8AFE-B2FE076733C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'טבלת יעדים וביצוע'!C4:N4</xm:f>
              <xm:sqref>B4</xm:sqref>
            </x14:sparkline>
          </x14:sparklines>
        </x14:sparklineGroup>
        <x14:sparklineGroup displayEmptyCellsAs="gap" xr2:uid="{1929A25A-88DD-45BB-A56D-A27527C7C9F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'טבלת יעדים וביצוע'!C5:N5</xm:f>
              <xm:sqref>B5</xm:sqref>
            </x14:sparkline>
          </x14:sparklines>
        </x14:sparklineGroup>
        <x14:sparklineGroup displayEmptyCellsAs="gap" xr2:uid="{602F7B72-E6AA-4DA9-8016-2B23C24361D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'טבלת יעדים וביצוע'!C6:N6</xm:f>
              <xm:sqref>B6</xm:sqref>
            </x14:sparkline>
          </x14:sparklines>
        </x14:sparklineGroup>
        <x14:sparklineGroup displayEmptyCellsAs="gap" xr2:uid="{715819EB-01E8-4AA5-8F2A-BA53B40B95E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'טבלת יעדים וביצוע'!C7:N7</xm:f>
              <xm:sqref>B7</xm:sqref>
            </x14:sparkline>
          </x14:sparklines>
        </x14:sparklineGroup>
        <x14:sparklineGroup displayEmptyCellsAs="gap" xr2:uid="{74D7B6E6-B6B3-48DD-A927-2A66E23E488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'טבלת יעדים וביצוע'!C8:N8</xm:f>
              <xm:sqref>B8</xm:sqref>
            </x14:sparkline>
          </x14:sparklines>
        </x14:sparklineGroup>
        <x14:sparklineGroup displayEmptyCellsAs="gap" xr2:uid="{8AE5EE0F-5293-49A3-B4CE-25D75DF132A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'טבלת יעדים וביצוע'!C10:N10</xm:f>
              <xm:sqref>B10</xm:sqref>
            </x14:sparkline>
          </x14:sparklines>
        </x14:sparklineGroup>
        <x14:sparklineGroup displayEmptyCellsAs="gap" xr2:uid="{2198B9CB-ABF6-4694-8BC9-C19E6F8C783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'טבלת יעדים וביצוע'!C11:N11</xm:f>
              <xm:sqref>B11</xm:sqref>
            </x14:sparkline>
          </x14:sparklines>
        </x14:sparklineGroup>
        <x14:sparklineGroup displayEmptyCellsAs="gap" xr2:uid="{C7305014-70E7-42EA-9E9D-0B5BE9FC088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'טבלת יעדים וביצוע'!C12:N12</xm:f>
              <xm:sqref>B12</xm:sqref>
            </x14:sparkline>
          </x14:sparklines>
        </x14:sparklineGroup>
        <x14:sparklineGroup displayEmptyCellsAs="gap" xr2:uid="{C3212402-CC95-4786-A145-108020333C4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'טבלת יעדים וביצוע'!C13:N13</xm:f>
              <xm:sqref>B13</xm:sqref>
            </x14:sparkline>
          </x14:sparklines>
        </x14:sparklineGroup>
        <x14:sparklineGroup displayEmptyCellsAs="gap" xr2:uid="{6210DDD5-80D9-40E9-ACA6-585470AC8DF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'טבלת יעדים וביצוע'!C26:N26</xm:f>
              <xm:sqref>B26</xm:sqref>
            </x14:sparkline>
          </x14:sparklines>
        </x14:sparklineGroup>
        <x14:sparklineGroup displayEmptyCellsAs="gap" xr2:uid="{6E0DEC52-8C78-4804-B57F-F4C0CF64A73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'טבלת יעדים וביצוע'!C25:N25</xm:f>
              <xm:sqref>B25</xm:sqref>
            </x14:sparkline>
          </x14:sparklines>
        </x14:sparklineGroup>
        <x14:sparklineGroup displayEmptyCellsAs="gap" xr2:uid="{4BC4CF6E-1804-41C0-8BEA-F8E11179863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'טבלת יעדים וביצוע'!C24:N24</xm:f>
              <xm:sqref>B24</xm:sqref>
            </x14:sparkline>
          </x14:sparklines>
        </x14:sparklineGroup>
        <x14:sparklineGroup displayEmptyCellsAs="gap" xr2:uid="{588A7674-2683-48B3-8DFF-296019C471A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'טבלת יעדים וביצוע'!C23:N23</xm:f>
              <xm:sqref>B23</xm:sqref>
            </x14:sparkline>
          </x14:sparklines>
        </x14:sparklineGroup>
        <x14:sparklineGroup displayEmptyCellsAs="gap" xr2:uid="{CF5BD43C-2C53-423E-996B-804DE6EF0CF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'טבלת יעדים וביצוע'!C21:N21</xm:f>
              <xm:sqref>B21</xm:sqref>
            </x14:sparkline>
          </x14:sparklines>
        </x14:sparklineGroup>
        <x14:sparklineGroup displayEmptyCellsAs="gap" xr2:uid="{86C003CA-AAF8-4982-84DB-9028BE15699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'טבלת יעדים וביצוע'!C20:N20</xm:f>
              <xm:sqref>B20</xm:sqref>
            </x14:sparkline>
          </x14:sparklines>
        </x14:sparklineGroup>
        <x14:sparklineGroup displayEmptyCellsAs="gap" xr2:uid="{BF66E8F1-28E3-4ABB-BCEC-0F4218304A6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'טבלת יעדים וביצוע'!C19:N19</xm:f>
              <xm:sqref>B19</xm:sqref>
            </x14:sparkline>
          </x14:sparklines>
        </x14:sparklineGroup>
        <x14:sparklineGroup displayEmptyCellsAs="gap" xr2:uid="{BCDD9BDE-12F6-43C9-BD66-77002117BD4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'טבלת יעדים וביצוע'!C18:N18</xm:f>
              <xm:sqref>B18</xm:sqref>
            </x14:sparkline>
          </x14:sparklines>
        </x14:sparklineGroup>
        <x14:sparklineGroup displayEmptyCellsAs="gap" xr2:uid="{1CEE3A00-C72F-44B4-97D3-73436FE90D8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'טבלת יעדים וביצוע'!C17:N17</xm:f>
              <xm:sqref>B17</xm:sqref>
            </x14:sparkline>
          </x14:sparklines>
        </x14:sparklineGroup>
        <x14:sparklineGroup displayEmptyCellsAs="gap" xr2:uid="{A7C6C2CB-560F-486F-ABFB-AE7F8D9AA90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'טבלת יעדים וביצוע'!C16:N16</xm:f>
              <xm:sqref>B16</xm:sqref>
            </x14:sparkline>
          </x14:sparklines>
        </x14:sparklineGroup>
        <x14:sparklineGroup displayEmptyCellsAs="gap" xr2:uid="{F3592F99-0F68-4BF5-8A44-06F78A5E56B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'טבלת יעדים וביצוע'!C9:N9</xm:f>
              <xm:sqref>B9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F4CF5-A931-461F-93FC-599A784AE024}">
  <sheetPr codeName="גיליון4">
    <tabColor rgb="FFF9A61A"/>
  </sheetPr>
  <dimension ref="A1:M13"/>
  <sheetViews>
    <sheetView showGridLines="0" rightToLeft="1" zoomScaleNormal="100" workbookViewId="0">
      <pane ySplit="1" topLeftCell="A2" activePane="bottomLeft" state="frozen"/>
      <selection pane="bottomLeft" activeCell="J25" sqref="J25"/>
    </sheetView>
  </sheetViews>
  <sheetFormatPr defaultColWidth="10.125" defaultRowHeight="14.25" x14ac:dyDescent="0.2"/>
  <cols>
    <col min="1" max="1" width="10.625" bestFit="1" customWidth="1"/>
    <col min="2" max="2" width="10.625" customWidth="1"/>
  </cols>
  <sheetData>
    <row r="1" spans="1:13" ht="93" customHeight="1" x14ac:dyDescent="0.2">
      <c r="A1" s="17" t="s">
        <v>23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12" spans="1:13" x14ac:dyDescent="0.2">
      <c r="E12" t="str">
        <f>IF('טבלת צמיחה'!F12&gt;0,'טבלת צמיחה'!F12,"")</f>
        <v/>
      </c>
      <c r="F12" t="str">
        <f>IF('טבלת צמיחה'!G12&gt;0,'טבלת צמיחה'!G12,"")</f>
        <v/>
      </c>
      <c r="G12" t="str">
        <f>IF('טבלת צמיחה'!H12&gt;0,'טבלת צמיחה'!H12,"")</f>
        <v/>
      </c>
      <c r="H12" t="str">
        <f>IF('טבלת צמיחה'!I12&gt;0,'טבלת צמיחה'!I12,"")</f>
        <v/>
      </c>
      <c r="I12" t="str">
        <f>IF('טבלת צמיחה'!J12&gt;0,'טבלת צמיחה'!J12,"")</f>
        <v/>
      </c>
      <c r="J12" t="str">
        <f>IF('טבלת צמיחה'!K12&gt;0,'טבלת צמיחה'!K12,"")</f>
        <v/>
      </c>
      <c r="K12" t="str">
        <f>IF('טבלת צמיחה'!L12&gt;0,'טבלת צמיחה'!L12,"")</f>
        <v/>
      </c>
      <c r="L12" t="str">
        <f>IF('טבלת צמיחה'!M12&gt;0,'טבלת צמיחה'!M12,"")</f>
        <v/>
      </c>
      <c r="M12" t="str">
        <f>IF('טבלת צמיחה'!N12&gt;0,'טבלת צמיחה'!N12,"")</f>
        <v/>
      </c>
    </row>
    <row r="13" spans="1:13" x14ac:dyDescent="0.2">
      <c r="E13" t="str">
        <f>IF('טבלת צמיחה'!F13&gt;0,'טבלת צמיחה'!F13,"")</f>
        <v/>
      </c>
      <c r="F13" t="str">
        <f>IF('טבלת צמיחה'!G13&gt;0,'טבלת צמיחה'!G13,"")</f>
        <v/>
      </c>
      <c r="G13" t="str">
        <f>IF('טבלת צמיחה'!H13&gt;0,'טבלת צמיחה'!H13,"")</f>
        <v/>
      </c>
      <c r="H13" t="str">
        <f>IF('טבלת צמיחה'!I13&gt;0,'טבלת צמיחה'!I13,"")</f>
        <v/>
      </c>
      <c r="I13" t="str">
        <f>IF('טבלת צמיחה'!J13&gt;0,'טבלת צמיחה'!J13,"")</f>
        <v/>
      </c>
      <c r="J13" t="str">
        <f>IF('טבלת צמיחה'!K13&gt;0,'טבלת צמיחה'!K13,"")</f>
        <v/>
      </c>
      <c r="K13" t="str">
        <f>IF('טבלת צמיחה'!L13&gt;0,'טבלת צמיחה'!L13,"")</f>
        <v/>
      </c>
      <c r="L13" t="str">
        <f>IF('טבלת צמיחה'!M13&gt;0,'טבלת צמיחה'!M13,"")</f>
        <v/>
      </c>
      <c r="M13" t="str">
        <f>IF('טבלת צמיחה'!N13&gt;0,'טבלת צמיחה'!N13,"")</f>
        <v/>
      </c>
    </row>
  </sheetData>
  <mergeCells count="1">
    <mergeCell ref="A1:L1"/>
  </mergeCells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גיליון1</vt:lpstr>
      <vt:lpstr>טבלת צמיחה</vt:lpstr>
      <vt:lpstr>טבלת יעדים וביצוע</vt:lpstr>
      <vt:lpstr>גרפים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2019-04-18T15:41:52Z</dcterms:modified>
</cp:coreProperties>
</file>